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bema\Downloads\"/>
    </mc:Choice>
  </mc:AlternateContent>
  <xr:revisionPtr revIDLastSave="0" documentId="13_ncr:1_{BB297567-2C2E-47C5-AD53-4CB3D16E6F65}" xr6:coauthVersionLast="47" xr6:coauthVersionMax="47" xr10:uidLastSave="{00000000-0000-0000-0000-000000000000}"/>
  <bookViews>
    <workbookView xWindow="-110" yWindow="-110" windowWidth="19420" windowHeight="10420" tabRatio="791" activeTab="3" xr2:uid="{E01AA1BC-5117-42CB-A793-06F99E3B6EF2}"/>
  </bookViews>
  <sheets>
    <sheet name="CSP Payment 1" sheetId="7" r:id="rId1"/>
    <sheet name="CSP Payment 2" sheetId="17" r:id="rId2"/>
    <sheet name="CSP Payment 3" sheetId="18" r:id="rId3"/>
    <sheet name="CSP_All Periods" sheetId="13" r:id="rId4"/>
  </sheets>
  <definedNames>
    <definedName name="_xlnm._FilterDatabase" localSheetId="0" hidden="1">'CSP Payment 1'!$A$11:$A$30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9" i="13" l="1"/>
  <c r="N69" i="13"/>
  <c r="M69" i="13"/>
  <c r="L69" i="13"/>
  <c r="K69" i="13"/>
  <c r="J69" i="13"/>
  <c r="I69" i="13"/>
  <c r="H69" i="13"/>
  <c r="G69" i="13"/>
  <c r="F69" i="13"/>
  <c r="E69" i="13"/>
  <c r="D69" i="13"/>
  <c r="C69" i="13"/>
  <c r="B69" i="13"/>
  <c r="K71" i="18"/>
  <c r="J71" i="18"/>
  <c r="I71" i="18"/>
  <c r="H71" i="18"/>
  <c r="G71" i="18"/>
  <c r="F71" i="18"/>
  <c r="E71" i="18"/>
  <c r="D71" i="18"/>
  <c r="C71" i="18"/>
  <c r="B71" i="18"/>
  <c r="K56" i="18"/>
  <c r="J56" i="18"/>
  <c r="I56" i="18"/>
  <c r="H56" i="18"/>
  <c r="G56" i="18"/>
  <c r="F56" i="18"/>
  <c r="E56" i="18"/>
  <c r="D56" i="18"/>
  <c r="C56" i="18"/>
  <c r="B56" i="18"/>
  <c r="O71" i="17"/>
  <c r="N71" i="17"/>
  <c r="M71" i="17"/>
  <c r="L71" i="17"/>
  <c r="K71" i="17"/>
  <c r="J71" i="17"/>
  <c r="I71" i="17"/>
  <c r="H71" i="17"/>
  <c r="G71" i="17"/>
  <c r="F71" i="17"/>
  <c r="E71" i="17"/>
  <c r="D71" i="17"/>
  <c r="C71" i="17"/>
  <c r="B71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C56" i="17"/>
  <c r="B56" i="1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B71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S31" i="7"/>
  <c r="R31" i="7"/>
  <c r="O31" i="17"/>
  <c r="N31" i="17"/>
  <c r="K31" i="18"/>
  <c r="J31" i="18"/>
  <c r="O54" i="13"/>
  <c r="N54" i="13"/>
  <c r="O29" i="13"/>
  <c r="N29" i="13"/>
  <c r="M29" i="13"/>
  <c r="L29" i="13"/>
  <c r="M54" i="13"/>
  <c r="L54" i="13"/>
  <c r="I31" i="18"/>
  <c r="H31" i="18"/>
  <c r="G31" i="18"/>
  <c r="F31" i="18"/>
  <c r="M31" i="17"/>
  <c r="L31" i="17"/>
  <c r="B31" i="17"/>
  <c r="C31" i="17"/>
  <c r="Q31" i="7"/>
  <c r="P31" i="7"/>
  <c r="K54" i="13"/>
  <c r="J54" i="13"/>
  <c r="K29" i="13"/>
  <c r="J29" i="13"/>
  <c r="K31" i="17"/>
  <c r="J31" i="17"/>
  <c r="O31" i="7"/>
  <c r="N31" i="7"/>
  <c r="I54" i="13"/>
  <c r="H54" i="13"/>
  <c r="I29" i="13"/>
  <c r="H29" i="13"/>
  <c r="E31" i="18"/>
  <c r="D31" i="18"/>
  <c r="I31" i="17"/>
  <c r="H31" i="17"/>
  <c r="M31" i="7"/>
  <c r="L31" i="7"/>
  <c r="C31" i="18"/>
  <c r="B31" i="18"/>
  <c r="G54" i="13"/>
  <c r="F54" i="13"/>
  <c r="G29" i="13"/>
  <c r="F29" i="13"/>
  <c r="G31" i="17"/>
  <c r="F31" i="17"/>
  <c r="K31" i="7"/>
  <c r="J31" i="7"/>
  <c r="E54" i="13"/>
  <c r="D54" i="13"/>
  <c r="E29" i="13"/>
  <c r="D29" i="13"/>
  <c r="E31" i="17"/>
  <c r="D31" i="17"/>
  <c r="I31" i="7"/>
  <c r="H31" i="7"/>
  <c r="G31" i="7"/>
  <c r="F31" i="7"/>
  <c r="D31" i="7"/>
  <c r="E31" i="7"/>
  <c r="C8" i="13" l="1"/>
  <c r="E8" i="13"/>
  <c r="B54" i="13"/>
  <c r="C54" i="13"/>
  <c r="B29" i="13"/>
  <c r="C29" i="13"/>
  <c r="B31" i="7"/>
  <c r="C31" i="7"/>
</calcChain>
</file>

<file path=xl/sharedStrings.xml><?xml version="1.0" encoding="utf-8"?>
<sst xmlns="http://schemas.openxmlformats.org/spreadsheetml/2006/main" count="505" uniqueCount="76">
  <si>
    <t>Region</t>
  </si>
  <si>
    <t>Company</t>
  </si>
  <si>
    <t>none</t>
  </si>
  <si>
    <t>Manukau</t>
  </si>
  <si>
    <t>Takapuna</t>
  </si>
  <si>
    <t>Whangarei</t>
  </si>
  <si>
    <t>Accommodation and Food Services</t>
  </si>
  <si>
    <t>Christchurch</t>
  </si>
  <si>
    <t>Dunedin</t>
  </si>
  <si>
    <t>Greymouth</t>
  </si>
  <si>
    <t>Hamilton</t>
  </si>
  <si>
    <t>Napier</t>
  </si>
  <si>
    <t>Nelson</t>
  </si>
  <si>
    <t>New Plymouth</t>
  </si>
  <si>
    <t>Palmerston North</t>
  </si>
  <si>
    <t>Rotorua</t>
  </si>
  <si>
    <t>Tauranga</t>
  </si>
  <si>
    <t>Wellington</t>
  </si>
  <si>
    <t>Administrative and Support Services</t>
  </si>
  <si>
    <t>Agriculture, Forestry and Fishing</t>
  </si>
  <si>
    <t>Arts and Recreation Services</t>
  </si>
  <si>
    <t>Construction</t>
  </si>
  <si>
    <t>Education and Training</t>
  </si>
  <si>
    <t>Electricity, Gas, Water and Waste Services</t>
  </si>
  <si>
    <t>Financial and Insurance Services</t>
  </si>
  <si>
    <t>Health Care and Social Assistance</t>
  </si>
  <si>
    <t>Information Media and Telecommunications</t>
  </si>
  <si>
    <t>Manufacturing</t>
  </si>
  <si>
    <t>Mining</t>
  </si>
  <si>
    <t>Other Services</t>
  </si>
  <si>
    <t>Timaru</t>
  </si>
  <si>
    <t>Professional, Scientific and Technical Services</t>
  </si>
  <si>
    <t>Public Administration and Safety</t>
  </si>
  <si>
    <t>Rental, Hiring and Real Estate Services</t>
  </si>
  <si>
    <t>Retail Trade</t>
  </si>
  <si>
    <t>Transport, Postal and Warehousing</t>
  </si>
  <si>
    <t>Wholesale Trade</t>
  </si>
  <si>
    <t>Invercargill</t>
  </si>
  <si>
    <t>Gisborne</t>
  </si>
  <si>
    <t>Individual</t>
  </si>
  <si>
    <t>Local Authority (Govt)</t>
  </si>
  <si>
    <t>Maori Authority</t>
  </si>
  <si>
    <t>Partnership</t>
  </si>
  <si>
    <t>Society/Club</t>
  </si>
  <si>
    <t>Trust</t>
  </si>
  <si>
    <t>Unit Trust</t>
  </si>
  <si>
    <t>Entity Type</t>
  </si>
  <si>
    <t>Grand Total</t>
  </si>
  <si>
    <t>Nature of Business</t>
  </si>
  <si>
    <t>Number of Customers</t>
  </si>
  <si>
    <t>Payment Amount</t>
  </si>
  <si>
    <t>Disbursements by Region</t>
  </si>
  <si>
    <t>Disbursements by Industry</t>
  </si>
  <si>
    <t>Disbursements by Entity Type</t>
  </si>
  <si>
    <t>Number of Distinct Customers</t>
  </si>
  <si>
    <t>As at 3 March 2022</t>
  </si>
  <si>
    <t xml:space="preserve">Period Applied for: </t>
  </si>
  <si>
    <t xml:space="preserve">Applications opened: </t>
  </si>
  <si>
    <t>Applications closed:</t>
  </si>
  <si>
    <t xml:space="preserve">Payment rate: </t>
  </si>
  <si>
    <t>COVID SUPPORT PAYMENT (CSP)</t>
  </si>
  <si>
    <t xml:space="preserve">CSP : All Periods </t>
  </si>
  <si>
    <t>As at 10 March 2022</t>
  </si>
  <si>
    <t>CSP</t>
  </si>
  <si>
    <t>Applications are still open</t>
  </si>
  <si>
    <t>$4000 plus $400 per FTE or 8 times the revenue drop (whichever is lesser)</t>
  </si>
  <si>
    <t>Industry type not shown due to privacy reasons</t>
  </si>
  <si>
    <t>As at 17 March 2022</t>
  </si>
  <si>
    <t>As at 24 March 2022</t>
  </si>
  <si>
    <t>*Entity Type with less than 5 customers were amalgamated due to privacy reasons</t>
  </si>
  <si>
    <t>* Entity type with less than 5 customers were amalgamated due to privacy reasons</t>
  </si>
  <si>
    <t>As at 31 March 2022</t>
  </si>
  <si>
    <t>As at 07 April 2022</t>
  </si>
  <si>
    <t>As at 13 April 2022</t>
  </si>
  <si>
    <t>As at 21 April 2022</t>
  </si>
  <si>
    <t>As at 28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</si>
</sst>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8"/>
      </left>
      <right/>
      <top style="thin">
        <color indexed="64"/>
      </top>
      <bottom style="thin">
        <color theme="4"/>
      </bottom>
      <diagonal/>
    </border>
    <border>
      <left/>
      <right/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/>
      <diagonal/>
    </border>
    <border>
      <left style="thin">
        <color theme="4"/>
      </left>
      <right/>
      <top style="thin">
        <color indexed="64"/>
      </top>
      <bottom style="thin">
        <color theme="4"/>
      </bottom>
      <diagonal/>
    </border>
    <border>
      <left/>
      <right style="thin">
        <color theme="8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0" fillId="0" borderId="0" xfId="0"/>
    <xf numFmtId="0" fontId="4" fillId="0" borderId="0" xfId="0" applyFont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15" fontId="4" fillId="0" borderId="0" xfId="0" applyNumberFormat="1" applyFont="1" applyAlignment="1">
      <alignment horizontal="right"/>
    </xf>
    <xf numFmtId="15" fontId="0" fillId="0" borderId="0" xfId="0" applyNumberFormat="1"/>
    <xf numFmtId="0" fontId="0" fillId="0" borderId="5" xfId="0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43" fontId="6" fillId="0" borderId="0" xfId="0" applyNumberFormat="1" applyFont="1" applyAlignment="1">
      <alignment horizontal="center"/>
    </xf>
    <xf numFmtId="0" fontId="0" fillId="0" borderId="10" xfId="0" applyFont="1" applyBorder="1" applyAlignment="1">
      <alignment horizontal="left"/>
    </xf>
    <xf numFmtId="164" fontId="0" fillId="0" borderId="0" xfId="1" applyNumberFormat="1" applyFont="1" applyBorder="1"/>
    <xf numFmtId="164" fontId="0" fillId="0" borderId="0" xfId="0" applyNumberFormat="1" applyBorder="1"/>
    <xf numFmtId="43" fontId="0" fillId="0" borderId="0" xfId="0" applyNumberFormat="1" applyBorder="1"/>
    <xf numFmtId="0" fontId="0" fillId="0" borderId="12" xfId="0" applyFont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164" fontId="2" fillId="2" borderId="14" xfId="1" applyNumberFormat="1" applyFont="1" applyFill="1" applyBorder="1"/>
    <xf numFmtId="0" fontId="0" fillId="0" borderId="12" xfId="0" applyBorder="1" applyAlignment="1">
      <alignment horizontal="left"/>
    </xf>
    <xf numFmtId="164" fontId="2" fillId="2" borderId="14" xfId="0" applyNumberFormat="1" applyFont="1" applyFill="1" applyBorder="1"/>
    <xf numFmtId="164" fontId="1" fillId="0" borderId="0" xfId="1" applyNumberFormat="1" applyFont="1" applyBorder="1"/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44" fontId="7" fillId="0" borderId="0" xfId="3" applyFont="1" applyBorder="1" applyAlignment="1">
      <alignment horizontal="center" vertical="center"/>
    </xf>
    <xf numFmtId="44" fontId="4" fillId="0" borderId="0" xfId="3" applyFont="1" applyAlignment="1">
      <alignment horizontal="right"/>
    </xf>
    <xf numFmtId="44" fontId="0" fillId="0" borderId="0" xfId="3" applyFont="1"/>
    <xf numFmtId="44" fontId="6" fillId="0" borderId="0" xfId="3" applyFont="1" applyBorder="1" applyAlignment="1">
      <alignment horizontal="center"/>
    </xf>
    <xf numFmtId="44" fontId="2" fillId="2" borderId="3" xfId="3" applyFont="1" applyFill="1" applyBorder="1" applyAlignment="1">
      <alignment horizontal="center"/>
    </xf>
    <xf numFmtId="44" fontId="0" fillId="0" borderId="0" xfId="3" applyFont="1" applyBorder="1"/>
    <xf numFmtId="44" fontId="2" fillId="2" borderId="14" xfId="3" applyFont="1" applyFill="1" applyBorder="1"/>
    <xf numFmtId="44" fontId="5" fillId="0" borderId="0" xfId="3" applyFont="1" applyBorder="1" applyAlignment="1">
      <alignment horizontal="left" vertical="center"/>
    </xf>
    <xf numFmtId="44" fontId="2" fillId="2" borderId="1" xfId="3" applyFont="1" applyFill="1" applyBorder="1" applyAlignment="1">
      <alignment horizontal="center"/>
    </xf>
    <xf numFmtId="44" fontId="0" fillId="0" borderId="11" xfId="3" applyFont="1" applyBorder="1"/>
    <xf numFmtId="44" fontId="2" fillId="2" borderId="15" xfId="3" applyFont="1" applyFill="1" applyBorder="1"/>
    <xf numFmtId="44" fontId="5" fillId="0" borderId="0" xfId="3" applyFont="1" applyBorder="1" applyAlignment="1">
      <alignment horizontal="center" vertical="center"/>
    </xf>
    <xf numFmtId="44" fontId="6" fillId="0" borderId="0" xfId="3" applyFont="1" applyAlignment="1">
      <alignment horizontal="center"/>
    </xf>
    <xf numFmtId="44" fontId="1" fillId="0" borderId="0" xfId="3" applyFont="1" applyBorder="1"/>
    <xf numFmtId="44" fontId="1" fillId="0" borderId="11" xfId="3" applyFont="1" applyBorder="1"/>
  </cellXfs>
  <cellStyles count="4">
    <cellStyle name="Comma" xfId="1" builtinId="3"/>
    <cellStyle name="Comma 2" xfId="2" xr:uid="{3472E28C-4625-4FF6-8628-9501F218AAB8}"/>
    <cellStyle name="Currency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6555-12E5-48AC-9393-A7C3E7BF4123}">
  <dimension ref="A2:U72"/>
  <sheetViews>
    <sheetView showWhiteSpace="0" topLeftCell="M1" zoomScaleNormal="100" zoomScalePageLayoutView="80" workbookViewId="0">
      <selection activeCell="S1" sqref="S1:S1048576"/>
    </sheetView>
  </sheetViews>
  <sheetFormatPr defaultRowHeight="14.5" x14ac:dyDescent="0.35"/>
  <cols>
    <col min="1" max="1" width="41.1796875" customWidth="1"/>
    <col min="2" max="2" width="19.26953125" style="13" bestFit="1" customWidth="1"/>
    <col min="3" max="3" width="20.81640625" style="58" customWidth="1"/>
    <col min="4" max="4" width="20.81640625" style="13" customWidth="1"/>
    <col min="5" max="5" width="20.81640625" style="58" customWidth="1"/>
    <col min="6" max="6" width="20.81640625" style="13" customWidth="1"/>
    <col min="7" max="7" width="20.81640625" style="58" customWidth="1"/>
    <col min="8" max="8" width="20.81640625" style="13" customWidth="1"/>
    <col min="9" max="9" width="20.81640625" style="58" customWidth="1"/>
    <col min="10" max="10" width="20.81640625" style="13" customWidth="1"/>
    <col min="11" max="11" width="20.81640625" style="58" customWidth="1"/>
    <col min="12" max="12" width="20.81640625" style="13" customWidth="1"/>
    <col min="13" max="13" width="20.81640625" style="58" customWidth="1"/>
    <col min="14" max="14" width="20.81640625" style="13" customWidth="1"/>
    <col min="15" max="15" width="20.81640625" style="58" customWidth="1"/>
    <col min="16" max="16" width="20.81640625" style="13" customWidth="1"/>
    <col min="17" max="17" width="20.81640625" style="58" customWidth="1"/>
    <col min="18" max="18" width="20.81640625" style="13" customWidth="1"/>
    <col min="19" max="19" width="20.81640625" style="58" customWidth="1"/>
  </cols>
  <sheetData>
    <row r="2" spans="1:21" ht="19.5" x14ac:dyDescent="0.35">
      <c r="A2" s="45" t="s">
        <v>60</v>
      </c>
      <c r="B2" s="45"/>
      <c r="C2" s="45"/>
      <c r="D2" s="17"/>
      <c r="E2" s="63"/>
      <c r="F2" s="22"/>
      <c r="G2" s="63"/>
      <c r="H2" s="23"/>
      <c r="I2" s="63"/>
      <c r="J2" s="24"/>
      <c r="K2" s="63"/>
      <c r="L2" s="25"/>
      <c r="M2" s="63"/>
      <c r="N2" s="26"/>
      <c r="O2" s="63"/>
      <c r="P2" s="27"/>
      <c r="Q2" s="63"/>
      <c r="R2" s="28"/>
      <c r="S2" s="63"/>
      <c r="T2" s="2"/>
      <c r="U2" s="2"/>
    </row>
    <row r="3" spans="1:21" s="6" customFormat="1" ht="19.5" x14ac:dyDescent="0.35">
      <c r="A3" s="8"/>
      <c r="B3" s="11"/>
      <c r="C3" s="56"/>
      <c r="D3" s="11"/>
      <c r="E3" s="56"/>
      <c r="F3" s="11"/>
      <c r="G3" s="56"/>
      <c r="H3" s="11"/>
      <c r="I3" s="56"/>
      <c r="J3" s="11"/>
      <c r="K3" s="56"/>
      <c r="L3" s="11"/>
      <c r="M3" s="56"/>
      <c r="N3" s="11"/>
      <c r="O3" s="56"/>
      <c r="P3" s="11"/>
      <c r="Q3" s="56"/>
      <c r="R3" s="11"/>
      <c r="S3" s="56"/>
      <c r="T3" s="7"/>
      <c r="U3" s="7"/>
    </row>
    <row r="4" spans="1:21" s="6" customFormat="1" ht="19.5" x14ac:dyDescent="0.35">
      <c r="A4" s="10" t="s">
        <v>63</v>
      </c>
      <c r="B4" s="18">
        <v>1</v>
      </c>
      <c r="C4" s="56"/>
      <c r="D4" s="11"/>
      <c r="E4" s="56"/>
      <c r="F4" s="11"/>
      <c r="G4" s="56"/>
      <c r="H4" s="11"/>
      <c r="I4" s="56"/>
      <c r="J4" s="11"/>
      <c r="K4" s="56"/>
      <c r="L4" s="11"/>
      <c r="M4" s="56"/>
      <c r="N4" s="11"/>
      <c r="O4" s="56"/>
      <c r="P4" s="11"/>
      <c r="Q4" s="56"/>
      <c r="R4" s="11"/>
      <c r="S4" s="56"/>
      <c r="T4" s="7"/>
      <c r="U4" s="7"/>
    </row>
    <row r="5" spans="1:21" x14ac:dyDescent="0.35">
      <c r="A5" s="9" t="s">
        <v>56</v>
      </c>
      <c r="B5" s="19">
        <v>44608</v>
      </c>
      <c r="C5" s="57"/>
      <c r="D5" s="19"/>
      <c r="E5" s="57"/>
      <c r="F5" s="4"/>
      <c r="G5" s="57"/>
      <c r="H5" s="4"/>
      <c r="I5" s="57"/>
      <c r="J5" s="4"/>
      <c r="K5" s="57"/>
      <c r="L5" s="4"/>
      <c r="M5" s="57"/>
      <c r="N5" s="4"/>
      <c r="O5" s="57"/>
      <c r="P5" s="4"/>
      <c r="Q5" s="57"/>
      <c r="R5" s="4"/>
      <c r="S5" s="57"/>
    </row>
    <row r="6" spans="1:21" x14ac:dyDescent="0.35">
      <c r="A6" s="9" t="s">
        <v>57</v>
      </c>
      <c r="B6" s="20">
        <v>44620</v>
      </c>
      <c r="C6" s="57"/>
      <c r="D6" s="19"/>
    </row>
    <row r="7" spans="1:21" x14ac:dyDescent="0.35">
      <c r="A7" s="9" t="s">
        <v>58</v>
      </c>
      <c r="B7" s="13" t="s">
        <v>64</v>
      </c>
    </row>
    <row r="8" spans="1:21" x14ac:dyDescent="0.35">
      <c r="A8" s="9" t="s">
        <v>59</v>
      </c>
      <c r="B8" s="13" t="s">
        <v>65</v>
      </c>
    </row>
    <row r="10" spans="1:21" ht="15.5" x14ac:dyDescent="0.35">
      <c r="A10" s="5" t="s">
        <v>51</v>
      </c>
      <c r="B10" s="5"/>
      <c r="C10" s="59"/>
      <c r="D10" s="5"/>
      <c r="E10" s="59"/>
      <c r="F10" s="5"/>
      <c r="G10" s="59"/>
      <c r="H10" s="5"/>
      <c r="I10" s="59"/>
      <c r="J10" s="5"/>
      <c r="K10" s="59"/>
      <c r="L10" s="5"/>
      <c r="M10" s="59"/>
      <c r="N10" s="5"/>
      <c r="O10" s="59"/>
      <c r="P10" s="5"/>
      <c r="Q10" s="59"/>
      <c r="R10" s="5"/>
      <c r="S10" s="59"/>
    </row>
    <row r="11" spans="1:21" x14ac:dyDescent="0.35">
      <c r="A11" s="46" t="s">
        <v>0</v>
      </c>
      <c r="B11" s="41" t="s">
        <v>55</v>
      </c>
      <c r="C11" s="43"/>
      <c r="D11" s="41" t="s">
        <v>62</v>
      </c>
      <c r="E11" s="43"/>
      <c r="F11" s="41" t="s">
        <v>67</v>
      </c>
      <c r="G11" s="43"/>
      <c r="H11" s="41" t="s">
        <v>68</v>
      </c>
      <c r="I11" s="43"/>
      <c r="J11" s="41" t="s">
        <v>71</v>
      </c>
      <c r="K11" s="43"/>
      <c r="L11" s="41" t="s">
        <v>72</v>
      </c>
      <c r="M11" s="43"/>
      <c r="N11" s="41" t="s">
        <v>73</v>
      </c>
      <c r="O11" s="43"/>
      <c r="P11" s="41" t="s">
        <v>74</v>
      </c>
      <c r="Q11" s="43"/>
      <c r="R11" s="41" t="s">
        <v>75</v>
      </c>
      <c r="S11" s="42"/>
    </row>
    <row r="12" spans="1:21" x14ac:dyDescent="0.35">
      <c r="A12" s="47"/>
      <c r="B12" s="29" t="s">
        <v>49</v>
      </c>
      <c r="C12" s="60" t="s">
        <v>50</v>
      </c>
      <c r="D12" s="29" t="s">
        <v>49</v>
      </c>
      <c r="E12" s="60" t="s">
        <v>50</v>
      </c>
      <c r="F12" s="29" t="s">
        <v>49</v>
      </c>
      <c r="G12" s="60" t="s">
        <v>50</v>
      </c>
      <c r="H12" s="29" t="s">
        <v>49</v>
      </c>
      <c r="I12" s="60" t="s">
        <v>50</v>
      </c>
      <c r="J12" s="29" t="s">
        <v>49</v>
      </c>
      <c r="K12" s="60" t="s">
        <v>50</v>
      </c>
      <c r="L12" s="29" t="s">
        <v>49</v>
      </c>
      <c r="M12" s="60" t="s">
        <v>50</v>
      </c>
      <c r="N12" s="29" t="s">
        <v>49</v>
      </c>
      <c r="O12" s="60" t="s">
        <v>50</v>
      </c>
      <c r="P12" s="29" t="s">
        <v>49</v>
      </c>
      <c r="Q12" s="60" t="s">
        <v>50</v>
      </c>
      <c r="R12" s="29" t="s">
        <v>49</v>
      </c>
      <c r="S12" s="64" t="s">
        <v>50</v>
      </c>
    </row>
    <row r="13" spans="1:21" x14ac:dyDescent="0.35">
      <c r="A13" s="31" t="s">
        <v>7</v>
      </c>
      <c r="B13" s="32">
        <v>3354</v>
      </c>
      <c r="C13" s="61">
        <v>16662326.87999999</v>
      </c>
      <c r="D13" s="32">
        <v>5246</v>
      </c>
      <c r="E13" s="61">
        <v>26149750.959999993</v>
      </c>
      <c r="F13" s="33">
        <v>6462</v>
      </c>
      <c r="G13" s="61">
        <v>32464883.119999979</v>
      </c>
      <c r="H13" s="32">
        <v>7477</v>
      </c>
      <c r="I13" s="61">
        <v>37421897.839999981</v>
      </c>
      <c r="J13" s="32">
        <v>8156</v>
      </c>
      <c r="K13" s="61">
        <v>40725161.279999971</v>
      </c>
      <c r="L13" s="34">
        <v>8592</v>
      </c>
      <c r="M13" s="61">
        <v>42831946.399999969</v>
      </c>
      <c r="N13" s="32">
        <v>8800</v>
      </c>
      <c r="O13" s="61">
        <v>43827823.919999957</v>
      </c>
      <c r="P13" s="33">
        <v>8955</v>
      </c>
      <c r="Q13" s="61">
        <v>44618142.719999962</v>
      </c>
      <c r="R13" s="33">
        <v>9097</v>
      </c>
      <c r="S13" s="65">
        <v>45331268.639999934</v>
      </c>
    </row>
    <row r="14" spans="1:21" x14ac:dyDescent="0.35">
      <c r="A14" s="35" t="s">
        <v>8</v>
      </c>
      <c r="B14" s="32">
        <v>1674</v>
      </c>
      <c r="C14" s="61">
        <v>8691058.5599999987</v>
      </c>
      <c r="D14" s="32">
        <v>2553</v>
      </c>
      <c r="E14" s="61">
        <v>13336596.559999999</v>
      </c>
      <c r="F14" s="33">
        <v>3087</v>
      </c>
      <c r="G14" s="61">
        <v>16236804.639999997</v>
      </c>
      <c r="H14" s="32">
        <v>3444</v>
      </c>
      <c r="I14" s="61">
        <v>18088477.440000005</v>
      </c>
      <c r="J14" s="32">
        <v>3692</v>
      </c>
      <c r="K14" s="61">
        <v>19355881.280000012</v>
      </c>
      <c r="L14" s="34">
        <v>3876</v>
      </c>
      <c r="M14" s="61">
        <v>20216931.520000003</v>
      </c>
      <c r="N14" s="32">
        <v>3951</v>
      </c>
      <c r="O14" s="61">
        <v>20592820.880000006</v>
      </c>
      <c r="P14" s="33">
        <v>4029</v>
      </c>
      <c r="Q14" s="61">
        <v>20973506.320000004</v>
      </c>
      <c r="R14" s="33">
        <v>4096</v>
      </c>
      <c r="S14" s="65">
        <v>21355480.800000001</v>
      </c>
    </row>
    <row r="15" spans="1:21" x14ac:dyDescent="0.35">
      <c r="A15" s="35" t="s">
        <v>38</v>
      </c>
      <c r="B15" s="32">
        <v>146</v>
      </c>
      <c r="C15" s="61">
        <v>727999.52</v>
      </c>
      <c r="D15" s="32">
        <v>234</v>
      </c>
      <c r="E15" s="61">
        <v>1183539.3600000001</v>
      </c>
      <c r="F15" s="33">
        <v>297</v>
      </c>
      <c r="G15" s="61">
        <v>1498616.64</v>
      </c>
      <c r="H15" s="32">
        <v>365</v>
      </c>
      <c r="I15" s="61">
        <v>1860400.2399999993</v>
      </c>
      <c r="J15" s="32">
        <v>418</v>
      </c>
      <c r="K15" s="61">
        <v>2149788.2399999993</v>
      </c>
      <c r="L15" s="34">
        <v>439</v>
      </c>
      <c r="M15" s="61">
        <v>2251148.2399999993</v>
      </c>
      <c r="N15" s="32">
        <v>447</v>
      </c>
      <c r="O15" s="61">
        <v>2290587.36</v>
      </c>
      <c r="P15" s="33">
        <v>456</v>
      </c>
      <c r="Q15" s="61">
        <v>2335787.36</v>
      </c>
      <c r="R15" s="33">
        <v>461</v>
      </c>
      <c r="S15" s="65">
        <v>2362987.36</v>
      </c>
    </row>
    <row r="16" spans="1:21" x14ac:dyDescent="0.35">
      <c r="A16" s="35" t="s">
        <v>9</v>
      </c>
      <c r="B16" s="32">
        <v>242</v>
      </c>
      <c r="C16" s="61">
        <v>1221230.96</v>
      </c>
      <c r="D16" s="32">
        <v>355</v>
      </c>
      <c r="E16" s="61">
        <v>1750770.32</v>
      </c>
      <c r="F16" s="33">
        <v>414</v>
      </c>
      <c r="G16" s="61">
        <v>2045538.4</v>
      </c>
      <c r="H16" s="32">
        <v>457</v>
      </c>
      <c r="I16" s="61">
        <v>2245060.4800000004</v>
      </c>
      <c r="J16" s="32">
        <v>492</v>
      </c>
      <c r="K16" s="61">
        <v>2407450.8800000013</v>
      </c>
      <c r="L16" s="34">
        <v>516</v>
      </c>
      <c r="M16" s="61">
        <v>2514602.8800000008</v>
      </c>
      <c r="N16" s="32">
        <v>521</v>
      </c>
      <c r="O16" s="61">
        <v>2537802.8800000008</v>
      </c>
      <c r="P16" s="33">
        <v>528</v>
      </c>
      <c r="Q16" s="61">
        <v>2570602.8800000004</v>
      </c>
      <c r="R16" s="33">
        <v>539</v>
      </c>
      <c r="S16" s="65">
        <v>2618716.4800000004</v>
      </c>
    </row>
    <row r="17" spans="1:19" x14ac:dyDescent="0.35">
      <c r="A17" s="35" t="s">
        <v>10</v>
      </c>
      <c r="B17" s="32">
        <v>2513</v>
      </c>
      <c r="C17" s="61">
        <v>12381256.719999997</v>
      </c>
      <c r="D17" s="32">
        <v>4046</v>
      </c>
      <c r="E17" s="61">
        <v>20117208.719999999</v>
      </c>
      <c r="F17" s="33">
        <v>4895</v>
      </c>
      <c r="G17" s="61">
        <v>24540676.240000006</v>
      </c>
      <c r="H17" s="32">
        <v>5504</v>
      </c>
      <c r="I17" s="61">
        <v>27566752.160000011</v>
      </c>
      <c r="J17" s="32">
        <v>5883</v>
      </c>
      <c r="K17" s="61">
        <v>29441799.920000013</v>
      </c>
      <c r="L17" s="34">
        <v>6113</v>
      </c>
      <c r="M17" s="61">
        <v>30559164.640000008</v>
      </c>
      <c r="N17" s="32">
        <v>6201</v>
      </c>
      <c r="O17" s="61">
        <v>30969282.400000002</v>
      </c>
      <c r="P17" s="33">
        <v>6295</v>
      </c>
      <c r="Q17" s="61">
        <v>31421698.000000004</v>
      </c>
      <c r="R17" s="33">
        <v>6352</v>
      </c>
      <c r="S17" s="65">
        <v>31675481.759999998</v>
      </c>
    </row>
    <row r="18" spans="1:19" x14ac:dyDescent="0.35">
      <c r="A18" s="35" t="s">
        <v>37</v>
      </c>
      <c r="B18" s="32">
        <v>269</v>
      </c>
      <c r="C18" s="61">
        <v>1362407.68</v>
      </c>
      <c r="D18" s="32">
        <v>438</v>
      </c>
      <c r="E18" s="61">
        <v>2209828.1599999997</v>
      </c>
      <c r="F18" s="33">
        <v>538</v>
      </c>
      <c r="G18" s="61">
        <v>2782598.8000000003</v>
      </c>
      <c r="H18" s="32">
        <v>618</v>
      </c>
      <c r="I18" s="61">
        <v>3207238.48</v>
      </c>
      <c r="J18" s="32">
        <v>660</v>
      </c>
      <c r="K18" s="61">
        <v>3424005.4400000004</v>
      </c>
      <c r="L18" s="34">
        <v>701</v>
      </c>
      <c r="M18" s="61">
        <v>3623731.5200000005</v>
      </c>
      <c r="N18" s="32">
        <v>714</v>
      </c>
      <c r="O18" s="61">
        <v>3680622.4000000004</v>
      </c>
      <c r="P18" s="33">
        <v>730</v>
      </c>
      <c r="Q18" s="61">
        <v>3774124.3200000003</v>
      </c>
      <c r="R18" s="33">
        <v>745</v>
      </c>
      <c r="S18" s="65">
        <v>3851724.3200000003</v>
      </c>
    </row>
    <row r="19" spans="1:19" x14ac:dyDescent="0.35">
      <c r="A19" s="35" t="s">
        <v>3</v>
      </c>
      <c r="B19" s="32">
        <v>13795</v>
      </c>
      <c r="C19" s="61">
        <v>67754570.799999967</v>
      </c>
      <c r="D19" s="32">
        <v>20592</v>
      </c>
      <c r="E19" s="61">
        <v>102134775.19999993</v>
      </c>
      <c r="F19" s="33">
        <v>24125</v>
      </c>
      <c r="G19" s="61">
        <v>120106017.7599999</v>
      </c>
      <c r="H19" s="32">
        <v>26510</v>
      </c>
      <c r="I19" s="61">
        <v>131890129.99999988</v>
      </c>
      <c r="J19" s="32">
        <v>27926</v>
      </c>
      <c r="K19" s="61">
        <v>138793677.51999983</v>
      </c>
      <c r="L19" s="34">
        <v>28815</v>
      </c>
      <c r="M19" s="61">
        <v>143173673.43999991</v>
      </c>
      <c r="N19" s="32">
        <v>29153</v>
      </c>
      <c r="O19" s="61">
        <v>144866996.31999987</v>
      </c>
      <c r="P19" s="33">
        <v>29433</v>
      </c>
      <c r="Q19" s="61">
        <v>146235376.63999987</v>
      </c>
      <c r="R19" s="33">
        <v>29646</v>
      </c>
      <c r="S19" s="65">
        <v>147311060.55999988</v>
      </c>
    </row>
    <row r="20" spans="1:19" x14ac:dyDescent="0.35">
      <c r="A20" s="35" t="s">
        <v>11</v>
      </c>
      <c r="B20" s="32">
        <v>600</v>
      </c>
      <c r="C20" s="61">
        <v>3085348.7999999993</v>
      </c>
      <c r="D20" s="32">
        <v>949</v>
      </c>
      <c r="E20" s="61">
        <v>4867858.8800000008</v>
      </c>
      <c r="F20" s="33">
        <v>1184</v>
      </c>
      <c r="G20" s="61">
        <v>6107585.1199999992</v>
      </c>
      <c r="H20" s="32">
        <v>1421</v>
      </c>
      <c r="I20" s="61">
        <v>7272006.7199999997</v>
      </c>
      <c r="J20" s="32">
        <v>1578</v>
      </c>
      <c r="K20" s="61">
        <v>8072048.4799999995</v>
      </c>
      <c r="L20" s="34">
        <v>1669</v>
      </c>
      <c r="M20" s="61">
        <v>8532448.4799999986</v>
      </c>
      <c r="N20" s="32">
        <v>1703</v>
      </c>
      <c r="O20" s="61">
        <v>8711719.7599999998</v>
      </c>
      <c r="P20" s="33">
        <v>1738</v>
      </c>
      <c r="Q20" s="61">
        <v>8900272.6399999987</v>
      </c>
      <c r="R20" s="33">
        <v>1774</v>
      </c>
      <c r="S20" s="65">
        <v>9072900.6399999987</v>
      </c>
    </row>
    <row r="21" spans="1:19" x14ac:dyDescent="0.35">
      <c r="A21" s="35" t="s">
        <v>12</v>
      </c>
      <c r="B21" s="32">
        <v>817</v>
      </c>
      <c r="C21" s="61">
        <v>4274794.3999999994</v>
      </c>
      <c r="D21" s="32">
        <v>1309</v>
      </c>
      <c r="E21" s="61">
        <v>6771387.8399999999</v>
      </c>
      <c r="F21" s="33">
        <v>1627</v>
      </c>
      <c r="G21" s="61">
        <v>8396898.6400000006</v>
      </c>
      <c r="H21" s="32">
        <v>1907</v>
      </c>
      <c r="I21" s="61">
        <v>9834687.5200000014</v>
      </c>
      <c r="J21" s="32">
        <v>2066</v>
      </c>
      <c r="K21" s="61">
        <v>10597868.08</v>
      </c>
      <c r="L21" s="34">
        <v>2172</v>
      </c>
      <c r="M21" s="61">
        <v>11111112</v>
      </c>
      <c r="N21" s="32">
        <v>2235</v>
      </c>
      <c r="O21" s="61">
        <v>11415085.199999999</v>
      </c>
      <c r="P21" s="33">
        <v>2273</v>
      </c>
      <c r="Q21" s="61">
        <v>11607253.199999999</v>
      </c>
      <c r="R21" s="33">
        <v>2298</v>
      </c>
      <c r="S21" s="65">
        <v>11739818.880000001</v>
      </c>
    </row>
    <row r="22" spans="1:19" x14ac:dyDescent="0.35">
      <c r="A22" s="35" t="s">
        <v>13</v>
      </c>
      <c r="B22" s="32">
        <v>399</v>
      </c>
      <c r="C22" s="61">
        <v>2096237.84</v>
      </c>
      <c r="D22" s="32">
        <v>685</v>
      </c>
      <c r="E22" s="61">
        <v>3572807.6</v>
      </c>
      <c r="F22" s="33">
        <v>868</v>
      </c>
      <c r="G22" s="61">
        <v>4635762.32</v>
      </c>
      <c r="H22" s="32">
        <v>1045</v>
      </c>
      <c r="I22" s="61">
        <v>5523803.8399999999</v>
      </c>
      <c r="J22" s="32">
        <v>1134</v>
      </c>
      <c r="K22" s="61">
        <v>5965944.2400000002</v>
      </c>
      <c r="L22" s="34">
        <v>1205</v>
      </c>
      <c r="M22" s="61">
        <v>6332212.6400000015</v>
      </c>
      <c r="N22" s="32">
        <v>1234</v>
      </c>
      <c r="O22" s="61">
        <v>6485812.6400000015</v>
      </c>
      <c r="P22" s="33">
        <v>1251</v>
      </c>
      <c r="Q22" s="61">
        <v>6578059.4400000013</v>
      </c>
      <c r="R22" s="33">
        <v>1278</v>
      </c>
      <c r="S22" s="65">
        <v>6695399.5200000014</v>
      </c>
    </row>
    <row r="23" spans="1:19" x14ac:dyDescent="0.35">
      <c r="A23" s="35" t="s">
        <v>2</v>
      </c>
      <c r="B23" s="32">
        <v>306</v>
      </c>
      <c r="C23" s="61">
        <v>1489688.3999999997</v>
      </c>
      <c r="D23" s="32">
        <v>440</v>
      </c>
      <c r="E23" s="61">
        <v>2166809.92</v>
      </c>
      <c r="F23" s="33">
        <v>549</v>
      </c>
      <c r="G23" s="61">
        <v>2860308.56</v>
      </c>
      <c r="H23" s="32">
        <v>616</v>
      </c>
      <c r="I23" s="61">
        <v>3234636.8</v>
      </c>
      <c r="J23" s="32">
        <v>661</v>
      </c>
      <c r="K23" s="61">
        <v>3441525.1999999997</v>
      </c>
      <c r="L23" s="34">
        <v>679</v>
      </c>
      <c r="M23" s="61">
        <v>3532309.1999999997</v>
      </c>
      <c r="N23" s="32">
        <v>686</v>
      </c>
      <c r="O23" s="61">
        <v>3586269.1999999997</v>
      </c>
      <c r="P23" s="33">
        <v>695</v>
      </c>
      <c r="Q23" s="61">
        <v>3624829.1999999997</v>
      </c>
      <c r="R23" s="33">
        <v>702</v>
      </c>
      <c r="S23" s="65">
        <v>3662637.2</v>
      </c>
    </row>
    <row r="24" spans="1:19" x14ac:dyDescent="0.35">
      <c r="A24" s="35" t="s">
        <v>14</v>
      </c>
      <c r="B24" s="32">
        <v>761</v>
      </c>
      <c r="C24" s="61">
        <v>3770783.6799999997</v>
      </c>
      <c r="D24" s="32">
        <v>1237</v>
      </c>
      <c r="E24" s="61">
        <v>6201508.8000000007</v>
      </c>
      <c r="F24" s="33">
        <v>1582</v>
      </c>
      <c r="G24" s="61">
        <v>7958673.6799999988</v>
      </c>
      <c r="H24" s="32">
        <v>1844</v>
      </c>
      <c r="I24" s="61">
        <v>9281333.679999996</v>
      </c>
      <c r="J24" s="32">
        <v>2011</v>
      </c>
      <c r="K24" s="61">
        <v>10066764.239999995</v>
      </c>
      <c r="L24" s="34">
        <v>2123</v>
      </c>
      <c r="M24" s="61">
        <v>10594714.879999993</v>
      </c>
      <c r="N24" s="32">
        <v>2167</v>
      </c>
      <c r="O24" s="61">
        <v>10809029.439999994</v>
      </c>
      <c r="P24" s="33">
        <v>2207</v>
      </c>
      <c r="Q24" s="61">
        <v>10986007.439999994</v>
      </c>
      <c r="R24" s="33">
        <v>2238</v>
      </c>
      <c r="S24" s="65">
        <v>11128794.719999993</v>
      </c>
    </row>
    <row r="25" spans="1:19" x14ac:dyDescent="0.35">
      <c r="A25" s="35" t="s">
        <v>15</v>
      </c>
      <c r="B25" s="32">
        <v>845</v>
      </c>
      <c r="C25" s="61">
        <v>4406997.5999999996</v>
      </c>
      <c r="D25" s="32">
        <v>1326</v>
      </c>
      <c r="E25" s="61">
        <v>6905845.3600000003</v>
      </c>
      <c r="F25" s="33">
        <v>1600</v>
      </c>
      <c r="G25" s="61">
        <v>8350547.6000000006</v>
      </c>
      <c r="H25" s="32">
        <v>1829</v>
      </c>
      <c r="I25" s="61">
        <v>9519445.9200000018</v>
      </c>
      <c r="J25" s="32">
        <v>1966</v>
      </c>
      <c r="K25" s="61">
        <v>10187534.880000003</v>
      </c>
      <c r="L25" s="34">
        <v>2053</v>
      </c>
      <c r="M25" s="61">
        <v>10612053.839999998</v>
      </c>
      <c r="N25" s="32">
        <v>2082</v>
      </c>
      <c r="O25" s="61">
        <v>10747093.839999998</v>
      </c>
      <c r="P25" s="33">
        <v>2104</v>
      </c>
      <c r="Q25" s="61">
        <v>10853093.839999998</v>
      </c>
      <c r="R25" s="33">
        <v>2125</v>
      </c>
      <c r="S25" s="65">
        <v>10952077.839999998</v>
      </c>
    </row>
    <row r="26" spans="1:19" x14ac:dyDescent="0.35">
      <c r="A26" s="35" t="s">
        <v>4</v>
      </c>
      <c r="B26" s="32">
        <v>9713</v>
      </c>
      <c r="C26" s="61">
        <v>46521882.160000004</v>
      </c>
      <c r="D26" s="32">
        <v>14219</v>
      </c>
      <c r="E26" s="61">
        <v>68474317.279999986</v>
      </c>
      <c r="F26" s="33">
        <v>16673</v>
      </c>
      <c r="G26" s="61">
        <v>80520380.320000082</v>
      </c>
      <c r="H26" s="32">
        <v>18374</v>
      </c>
      <c r="I26" s="61">
        <v>88649349.76000002</v>
      </c>
      <c r="J26" s="32">
        <v>19391</v>
      </c>
      <c r="K26" s="61">
        <v>93473782.480000049</v>
      </c>
      <c r="L26" s="34">
        <v>20035</v>
      </c>
      <c r="M26" s="61">
        <v>96511463.600000039</v>
      </c>
      <c r="N26" s="32">
        <v>20299</v>
      </c>
      <c r="O26" s="61">
        <v>97736860.880000055</v>
      </c>
      <c r="P26" s="33">
        <v>20509</v>
      </c>
      <c r="Q26" s="61">
        <v>98773599.200000048</v>
      </c>
      <c r="R26" s="33">
        <v>20688</v>
      </c>
      <c r="S26" s="65">
        <v>99594275.520000011</v>
      </c>
    </row>
    <row r="27" spans="1:19" x14ac:dyDescent="0.35">
      <c r="A27" s="35" t="s">
        <v>16</v>
      </c>
      <c r="B27" s="32">
        <v>1669</v>
      </c>
      <c r="C27" s="61">
        <v>8377650.1600000001</v>
      </c>
      <c r="D27" s="32">
        <v>2714</v>
      </c>
      <c r="E27" s="61">
        <v>13685881.76</v>
      </c>
      <c r="F27" s="33">
        <v>3382</v>
      </c>
      <c r="G27" s="61">
        <v>17153084.239999998</v>
      </c>
      <c r="H27" s="32">
        <v>3886</v>
      </c>
      <c r="I27" s="61">
        <v>19622738.960000001</v>
      </c>
      <c r="J27" s="32">
        <v>4211</v>
      </c>
      <c r="K27" s="61">
        <v>21175096.719999995</v>
      </c>
      <c r="L27" s="34">
        <v>4445</v>
      </c>
      <c r="M27" s="61">
        <v>22292272.720000003</v>
      </c>
      <c r="N27" s="32">
        <v>4536</v>
      </c>
      <c r="O27" s="61">
        <v>22714117.839999996</v>
      </c>
      <c r="P27" s="33">
        <v>4601</v>
      </c>
      <c r="Q27" s="61">
        <v>23030534.239999998</v>
      </c>
      <c r="R27" s="33">
        <v>4654</v>
      </c>
      <c r="S27" s="65">
        <v>23294796.640000001</v>
      </c>
    </row>
    <row r="28" spans="1:19" x14ac:dyDescent="0.35">
      <c r="A28" s="35" t="s">
        <v>30</v>
      </c>
      <c r="B28" s="32">
        <v>289</v>
      </c>
      <c r="C28" s="61">
        <v>1450304.48</v>
      </c>
      <c r="D28" s="32">
        <v>450</v>
      </c>
      <c r="E28" s="61">
        <v>2311958.3199999998</v>
      </c>
      <c r="F28" s="33">
        <v>572</v>
      </c>
      <c r="G28" s="61">
        <v>2977343.4400000004</v>
      </c>
      <c r="H28" s="32">
        <v>670</v>
      </c>
      <c r="I28" s="61">
        <v>3506591.6</v>
      </c>
      <c r="J28" s="32">
        <v>733</v>
      </c>
      <c r="K28" s="61">
        <v>3834135.6000000006</v>
      </c>
      <c r="L28" s="34">
        <v>780</v>
      </c>
      <c r="M28" s="61">
        <v>4082535.600000001</v>
      </c>
      <c r="N28" s="32">
        <v>808</v>
      </c>
      <c r="O28" s="61">
        <v>4231142.4800000004</v>
      </c>
      <c r="P28" s="33">
        <v>820</v>
      </c>
      <c r="Q28" s="61">
        <v>4291662.4800000004</v>
      </c>
      <c r="R28" s="33">
        <v>834</v>
      </c>
      <c r="S28" s="65">
        <v>4363662.4800000004</v>
      </c>
    </row>
    <row r="29" spans="1:19" x14ac:dyDescent="0.35">
      <c r="A29" s="35" t="s">
        <v>17</v>
      </c>
      <c r="B29" s="32">
        <v>2950</v>
      </c>
      <c r="C29" s="61">
        <v>14508955.6</v>
      </c>
      <c r="D29" s="32">
        <v>4670</v>
      </c>
      <c r="E29" s="61">
        <v>23132389.039999999</v>
      </c>
      <c r="F29" s="33">
        <v>5800</v>
      </c>
      <c r="G29" s="61">
        <v>28890861.600000009</v>
      </c>
      <c r="H29" s="32">
        <v>6627</v>
      </c>
      <c r="I29" s="61">
        <v>32968382.639999997</v>
      </c>
      <c r="J29" s="32">
        <v>7150</v>
      </c>
      <c r="K29" s="61">
        <v>35559649.679999992</v>
      </c>
      <c r="L29" s="34">
        <v>7499</v>
      </c>
      <c r="M29" s="61">
        <v>37240601.759999998</v>
      </c>
      <c r="N29" s="32">
        <v>7632</v>
      </c>
      <c r="O29" s="61">
        <v>37866876.960000001</v>
      </c>
      <c r="P29" s="33">
        <v>7758</v>
      </c>
      <c r="Q29" s="61">
        <v>38483830.399999999</v>
      </c>
      <c r="R29" s="33">
        <v>7866</v>
      </c>
      <c r="S29" s="65">
        <v>39126506.160000004</v>
      </c>
    </row>
    <row r="30" spans="1:19" x14ac:dyDescent="0.35">
      <c r="A30" s="35" t="s">
        <v>5</v>
      </c>
      <c r="B30" s="32">
        <v>1080</v>
      </c>
      <c r="C30" s="61">
        <v>5335855.68</v>
      </c>
      <c r="D30" s="32">
        <v>1721</v>
      </c>
      <c r="E30" s="61">
        <v>8659010.0799999982</v>
      </c>
      <c r="F30" s="33">
        <v>2134</v>
      </c>
      <c r="G30" s="61">
        <v>10723726.399999997</v>
      </c>
      <c r="H30" s="32">
        <v>2468</v>
      </c>
      <c r="I30" s="61">
        <v>12380906.079999998</v>
      </c>
      <c r="J30" s="32">
        <v>2643</v>
      </c>
      <c r="K30" s="61">
        <v>13226605.84</v>
      </c>
      <c r="L30" s="34">
        <v>2774</v>
      </c>
      <c r="M30" s="61">
        <v>13870466.639999999</v>
      </c>
      <c r="N30" s="32">
        <v>2826</v>
      </c>
      <c r="O30" s="61">
        <v>14113972.559999999</v>
      </c>
      <c r="P30" s="33">
        <v>2869</v>
      </c>
      <c r="Q30" s="61">
        <v>14303508.559999999</v>
      </c>
      <c r="R30" s="33">
        <v>2909</v>
      </c>
      <c r="S30" s="65">
        <v>14504242.479999999</v>
      </c>
    </row>
    <row r="31" spans="1:19" x14ac:dyDescent="0.35">
      <c r="A31" s="36" t="s">
        <v>47</v>
      </c>
      <c r="B31" s="37">
        <f t="shared" ref="B31:G31" si="0">SUM(B13:B30)</f>
        <v>41422</v>
      </c>
      <c r="C31" s="62">
        <f t="shared" si="0"/>
        <v>204119349.91999993</v>
      </c>
      <c r="D31" s="37">
        <f t="shared" si="0"/>
        <v>63184</v>
      </c>
      <c r="E31" s="62">
        <f t="shared" si="0"/>
        <v>313632244.15999991</v>
      </c>
      <c r="F31" s="37">
        <f t="shared" si="0"/>
        <v>75789</v>
      </c>
      <c r="G31" s="62">
        <f t="shared" si="0"/>
        <v>378250307.51999998</v>
      </c>
      <c r="H31" s="37">
        <f t="shared" ref="H31:M31" si="1">SUM(H13:H30)</f>
        <v>85062</v>
      </c>
      <c r="I31" s="62">
        <f t="shared" si="1"/>
        <v>424073840.15999985</v>
      </c>
      <c r="J31" s="37">
        <f t="shared" si="1"/>
        <v>90771</v>
      </c>
      <c r="K31" s="62">
        <f t="shared" si="1"/>
        <v>451898719.99999982</v>
      </c>
      <c r="L31" s="37">
        <f t="shared" si="1"/>
        <v>94486</v>
      </c>
      <c r="M31" s="62">
        <f t="shared" si="1"/>
        <v>469883389.99999988</v>
      </c>
      <c r="N31" s="37">
        <f t="shared" ref="N31:R31" si="2">SUM(N13:N30)</f>
        <v>95995</v>
      </c>
      <c r="O31" s="62">
        <f t="shared" ref="O31:S31" si="3">SUM(O13:O30)</f>
        <v>477183916.9599998</v>
      </c>
      <c r="P31" s="37">
        <f t="shared" si="2"/>
        <v>97251</v>
      </c>
      <c r="Q31" s="62">
        <f t="shared" si="3"/>
        <v>483361888.87999982</v>
      </c>
      <c r="R31" s="37">
        <f t="shared" si="2"/>
        <v>98302</v>
      </c>
      <c r="S31" s="66">
        <f t="shared" si="3"/>
        <v>488641831.99999982</v>
      </c>
    </row>
    <row r="33" spans="1:19" ht="15.5" x14ac:dyDescent="0.35">
      <c r="A33" s="5" t="s">
        <v>52</v>
      </c>
      <c r="B33" s="5"/>
      <c r="C33" s="59"/>
      <c r="D33" s="5"/>
      <c r="E33" s="59"/>
      <c r="F33" s="5"/>
      <c r="G33" s="59"/>
      <c r="H33" s="5"/>
      <c r="I33" s="59"/>
      <c r="J33" s="5"/>
      <c r="K33" s="59"/>
      <c r="L33" s="5"/>
      <c r="M33" s="59"/>
      <c r="N33" s="5"/>
      <c r="O33" s="59"/>
      <c r="P33" s="5"/>
      <c r="Q33" s="59"/>
      <c r="R33" s="5"/>
      <c r="S33" s="59"/>
    </row>
    <row r="34" spans="1:19" x14ac:dyDescent="0.35">
      <c r="A34" s="48" t="s">
        <v>48</v>
      </c>
      <c r="B34" s="52" t="s">
        <v>55</v>
      </c>
      <c r="C34" s="44"/>
      <c r="D34" s="43" t="s">
        <v>62</v>
      </c>
      <c r="E34" s="43"/>
      <c r="F34" s="41" t="s">
        <v>67</v>
      </c>
      <c r="G34" s="44"/>
      <c r="H34" s="41" t="s">
        <v>68</v>
      </c>
      <c r="I34" s="43"/>
      <c r="J34" s="41" t="s">
        <v>71</v>
      </c>
      <c r="K34" s="43"/>
      <c r="L34" s="41" t="s">
        <v>72</v>
      </c>
      <c r="M34" s="43"/>
      <c r="N34" s="41" t="s">
        <v>73</v>
      </c>
      <c r="O34" s="43"/>
      <c r="P34" s="41" t="s">
        <v>74</v>
      </c>
      <c r="Q34" s="43"/>
      <c r="R34" s="41" t="s">
        <v>75</v>
      </c>
      <c r="S34" s="42"/>
    </row>
    <row r="35" spans="1:19" x14ac:dyDescent="0.35">
      <c r="A35" s="49"/>
      <c r="B35" s="29" t="s">
        <v>49</v>
      </c>
      <c r="C35" s="60" t="s">
        <v>50</v>
      </c>
      <c r="D35" s="29" t="s">
        <v>49</v>
      </c>
      <c r="E35" s="60" t="s">
        <v>50</v>
      </c>
      <c r="F35" s="29" t="s">
        <v>49</v>
      </c>
      <c r="G35" s="60" t="s">
        <v>50</v>
      </c>
      <c r="H35" s="29" t="s">
        <v>49</v>
      </c>
      <c r="I35" s="60" t="s">
        <v>50</v>
      </c>
      <c r="J35" s="29" t="s">
        <v>49</v>
      </c>
      <c r="K35" s="60" t="s">
        <v>50</v>
      </c>
      <c r="L35" s="29" t="s">
        <v>49</v>
      </c>
      <c r="M35" s="60" t="s">
        <v>50</v>
      </c>
      <c r="N35" s="29" t="s">
        <v>49</v>
      </c>
      <c r="O35" s="60" t="s">
        <v>50</v>
      </c>
      <c r="P35" s="29" t="s">
        <v>49</v>
      </c>
      <c r="Q35" s="60" t="s">
        <v>50</v>
      </c>
      <c r="R35" s="29" t="s">
        <v>49</v>
      </c>
      <c r="S35" s="64" t="s">
        <v>50</v>
      </c>
    </row>
    <row r="36" spans="1:19" x14ac:dyDescent="0.35">
      <c r="A36" s="38" t="s">
        <v>6</v>
      </c>
      <c r="B36" s="33">
        <v>5297</v>
      </c>
      <c r="C36" s="61">
        <v>33194789.999999996</v>
      </c>
      <c r="D36" s="33">
        <v>7912</v>
      </c>
      <c r="E36" s="61">
        <v>50198618.799999997</v>
      </c>
      <c r="F36" s="33">
        <v>9372</v>
      </c>
      <c r="G36" s="61">
        <v>60289065.599999987</v>
      </c>
      <c r="H36" s="33">
        <v>10164</v>
      </c>
      <c r="I36" s="61">
        <v>65449797.839999989</v>
      </c>
      <c r="J36" s="33">
        <v>10592</v>
      </c>
      <c r="K36" s="61">
        <v>68280098.399999976</v>
      </c>
      <c r="L36" s="33">
        <v>10861</v>
      </c>
      <c r="M36" s="61">
        <v>70110658.159999996</v>
      </c>
      <c r="N36" s="33">
        <v>10955</v>
      </c>
      <c r="O36" s="61">
        <v>70716642.719999999</v>
      </c>
      <c r="P36" s="33">
        <v>11029</v>
      </c>
      <c r="Q36" s="61">
        <v>71242886.079999998</v>
      </c>
      <c r="R36" s="33">
        <v>11120</v>
      </c>
      <c r="S36" s="65">
        <v>71965454.87999998</v>
      </c>
    </row>
    <row r="37" spans="1:19" x14ac:dyDescent="0.35">
      <c r="A37" s="38" t="s">
        <v>18</v>
      </c>
      <c r="B37" s="33">
        <v>2341</v>
      </c>
      <c r="C37" s="61">
        <v>11033388.24</v>
      </c>
      <c r="D37" s="33">
        <v>3461</v>
      </c>
      <c r="E37" s="61">
        <v>16325362.559999997</v>
      </c>
      <c r="F37" s="33">
        <v>4045</v>
      </c>
      <c r="G37" s="61">
        <v>19167979.520000011</v>
      </c>
      <c r="H37" s="33">
        <v>4562</v>
      </c>
      <c r="I37" s="61">
        <v>21686010.400000006</v>
      </c>
      <c r="J37" s="33">
        <v>4863</v>
      </c>
      <c r="K37" s="61">
        <v>23077724.480000004</v>
      </c>
      <c r="L37" s="33">
        <v>5051</v>
      </c>
      <c r="M37" s="61">
        <v>24035245.840000007</v>
      </c>
      <c r="N37" s="33">
        <v>5123</v>
      </c>
      <c r="O37" s="61">
        <v>24357400.080000009</v>
      </c>
      <c r="P37" s="33">
        <v>5194</v>
      </c>
      <c r="Q37" s="61">
        <v>24706145.120000012</v>
      </c>
      <c r="R37" s="33">
        <v>5250</v>
      </c>
      <c r="S37" s="65">
        <v>24971896.000000011</v>
      </c>
    </row>
    <row r="38" spans="1:19" x14ac:dyDescent="0.35">
      <c r="A38" s="38" t="s">
        <v>19</v>
      </c>
      <c r="B38" s="33">
        <v>462</v>
      </c>
      <c r="C38" s="61">
        <v>2284336.4</v>
      </c>
      <c r="D38" s="33">
        <v>779</v>
      </c>
      <c r="E38" s="61">
        <v>3908315.68</v>
      </c>
      <c r="F38" s="33">
        <v>983</v>
      </c>
      <c r="G38" s="61">
        <v>4974279.040000001</v>
      </c>
      <c r="H38" s="33">
        <v>1187</v>
      </c>
      <c r="I38" s="61">
        <v>6059340.7200000016</v>
      </c>
      <c r="J38" s="33">
        <v>1294</v>
      </c>
      <c r="K38" s="61">
        <v>6593189.8400000008</v>
      </c>
      <c r="L38" s="33">
        <v>1389</v>
      </c>
      <c r="M38" s="61">
        <v>7107248.7200000016</v>
      </c>
      <c r="N38" s="33">
        <v>1431</v>
      </c>
      <c r="O38" s="61">
        <v>7351581.8400000017</v>
      </c>
      <c r="P38" s="33">
        <v>1464</v>
      </c>
      <c r="Q38" s="61">
        <v>7513181.8400000017</v>
      </c>
      <c r="R38" s="33">
        <v>1490</v>
      </c>
      <c r="S38" s="65">
        <v>7666413.8400000017</v>
      </c>
    </row>
    <row r="39" spans="1:19" x14ac:dyDescent="0.35">
      <c r="A39" s="38" t="s">
        <v>20</v>
      </c>
      <c r="B39" s="33">
        <v>1470</v>
      </c>
      <c r="C39" s="61">
        <v>7118319.0400000019</v>
      </c>
      <c r="D39" s="33">
        <v>2118</v>
      </c>
      <c r="E39" s="61">
        <v>10325609.279999997</v>
      </c>
      <c r="F39" s="33">
        <v>2515</v>
      </c>
      <c r="G39" s="61">
        <v>12354865.039999995</v>
      </c>
      <c r="H39" s="33">
        <v>2828</v>
      </c>
      <c r="I39" s="61">
        <v>13884029.279999997</v>
      </c>
      <c r="J39" s="33">
        <v>3011</v>
      </c>
      <c r="K39" s="61">
        <v>14787515.039999995</v>
      </c>
      <c r="L39" s="33">
        <v>3130</v>
      </c>
      <c r="M39" s="61">
        <v>15386124.799999995</v>
      </c>
      <c r="N39" s="33">
        <v>3168</v>
      </c>
      <c r="O39" s="61">
        <v>15597386.799999995</v>
      </c>
      <c r="P39" s="33">
        <v>3213</v>
      </c>
      <c r="Q39" s="61">
        <v>15816204.559999997</v>
      </c>
      <c r="R39" s="33">
        <v>3256</v>
      </c>
      <c r="S39" s="65">
        <v>16003538.159999996</v>
      </c>
    </row>
    <row r="40" spans="1:19" x14ac:dyDescent="0.35">
      <c r="A40" s="38" t="s">
        <v>21</v>
      </c>
      <c r="B40" s="33">
        <v>5043</v>
      </c>
      <c r="C40" s="61">
        <v>24938132.240000006</v>
      </c>
      <c r="D40" s="33">
        <v>8486</v>
      </c>
      <c r="E40" s="61">
        <v>42181535.039999992</v>
      </c>
      <c r="F40" s="33">
        <v>10631</v>
      </c>
      <c r="G40" s="61">
        <v>52994012.879999995</v>
      </c>
      <c r="H40" s="33">
        <v>12405</v>
      </c>
      <c r="I40" s="61">
        <v>61792588.479999974</v>
      </c>
      <c r="J40" s="33">
        <v>13598</v>
      </c>
      <c r="K40" s="61">
        <v>67565218.319999963</v>
      </c>
      <c r="L40" s="33">
        <v>14381</v>
      </c>
      <c r="M40" s="61">
        <v>71313291.919999972</v>
      </c>
      <c r="N40" s="33">
        <v>14701</v>
      </c>
      <c r="O40" s="61">
        <v>72816009.039999992</v>
      </c>
      <c r="P40" s="33">
        <v>14997</v>
      </c>
      <c r="Q40" s="61">
        <v>74242486.800000012</v>
      </c>
      <c r="R40" s="33">
        <v>15208</v>
      </c>
      <c r="S40" s="65">
        <v>75258241.12000002</v>
      </c>
    </row>
    <row r="41" spans="1:19" x14ac:dyDescent="0.35">
      <c r="A41" s="38" t="s">
        <v>22</v>
      </c>
      <c r="B41" s="33">
        <v>938</v>
      </c>
      <c r="C41" s="61">
        <v>4531215.4399999995</v>
      </c>
      <c r="D41" s="33">
        <v>1364</v>
      </c>
      <c r="E41" s="61">
        <v>6577352.2399999993</v>
      </c>
      <c r="F41" s="33">
        <v>1630</v>
      </c>
      <c r="G41" s="61">
        <v>7809481.759999997</v>
      </c>
      <c r="H41" s="33">
        <v>1830</v>
      </c>
      <c r="I41" s="61">
        <v>8752810.4799999986</v>
      </c>
      <c r="J41" s="33">
        <v>1966</v>
      </c>
      <c r="K41" s="61">
        <v>9355928.3199999984</v>
      </c>
      <c r="L41" s="33">
        <v>2053</v>
      </c>
      <c r="M41" s="61">
        <v>9748461.3599999975</v>
      </c>
      <c r="N41" s="33">
        <v>2081</v>
      </c>
      <c r="O41" s="61">
        <v>9871517.5999999978</v>
      </c>
      <c r="P41" s="33">
        <v>2117</v>
      </c>
      <c r="Q41" s="61">
        <v>10031480.559999999</v>
      </c>
      <c r="R41" s="33">
        <v>2134</v>
      </c>
      <c r="S41" s="65">
        <v>10103569.999999998</v>
      </c>
    </row>
    <row r="42" spans="1:19" x14ac:dyDescent="0.35">
      <c r="A42" s="38" t="s">
        <v>23</v>
      </c>
      <c r="B42" s="33">
        <v>49</v>
      </c>
      <c r="C42" s="61">
        <v>273248</v>
      </c>
      <c r="D42" s="33">
        <v>84</v>
      </c>
      <c r="E42" s="61">
        <v>462848</v>
      </c>
      <c r="F42" s="33">
        <v>101</v>
      </c>
      <c r="G42" s="61">
        <v>551328</v>
      </c>
      <c r="H42" s="33">
        <v>119</v>
      </c>
      <c r="I42" s="61">
        <v>641465.91999999993</v>
      </c>
      <c r="J42" s="33">
        <v>126</v>
      </c>
      <c r="K42" s="61">
        <v>675065.91999999993</v>
      </c>
      <c r="L42" s="33">
        <v>132</v>
      </c>
      <c r="M42" s="61">
        <v>700452.48</v>
      </c>
      <c r="N42" s="33">
        <v>137</v>
      </c>
      <c r="O42" s="61">
        <v>733252.48</v>
      </c>
      <c r="P42" s="33">
        <v>139</v>
      </c>
      <c r="Q42" s="61">
        <v>743252.47999999998</v>
      </c>
      <c r="R42" s="33">
        <v>139</v>
      </c>
      <c r="S42" s="65">
        <v>743252.47999999998</v>
      </c>
    </row>
    <row r="43" spans="1:19" x14ac:dyDescent="0.35">
      <c r="A43" s="38" t="s">
        <v>24</v>
      </c>
      <c r="B43" s="33">
        <v>478</v>
      </c>
      <c r="C43" s="61">
        <v>2301658.7199999997</v>
      </c>
      <c r="D43" s="33">
        <v>671</v>
      </c>
      <c r="E43" s="61">
        <v>3228211.92</v>
      </c>
      <c r="F43" s="33">
        <v>788</v>
      </c>
      <c r="G43" s="61">
        <v>3784071.68</v>
      </c>
      <c r="H43" s="33">
        <v>886</v>
      </c>
      <c r="I43" s="61">
        <v>4235939.919999999</v>
      </c>
      <c r="J43" s="33">
        <v>938</v>
      </c>
      <c r="K43" s="61">
        <v>4486904.3999999994</v>
      </c>
      <c r="L43" s="33">
        <v>969</v>
      </c>
      <c r="M43" s="61">
        <v>4623240.16</v>
      </c>
      <c r="N43" s="33">
        <v>990</v>
      </c>
      <c r="O43" s="61">
        <v>4730373.5199999996</v>
      </c>
      <c r="P43" s="33">
        <v>1005</v>
      </c>
      <c r="Q43" s="61">
        <v>4799573.5199999996</v>
      </c>
      <c r="R43" s="33">
        <v>1017</v>
      </c>
      <c r="S43" s="65">
        <v>4861173.5199999996</v>
      </c>
    </row>
    <row r="44" spans="1:19" x14ac:dyDescent="0.35">
      <c r="A44" s="38" t="s">
        <v>25</v>
      </c>
      <c r="B44" s="33">
        <v>1409</v>
      </c>
      <c r="C44" s="61">
        <v>6735069.1200000029</v>
      </c>
      <c r="D44" s="33">
        <v>2332</v>
      </c>
      <c r="E44" s="61">
        <v>11144351.84</v>
      </c>
      <c r="F44" s="33">
        <v>2906</v>
      </c>
      <c r="G44" s="61">
        <v>13909534.399999999</v>
      </c>
      <c r="H44" s="33">
        <v>3314</v>
      </c>
      <c r="I44" s="61">
        <v>15926490.319999997</v>
      </c>
      <c r="J44" s="33">
        <v>3564</v>
      </c>
      <c r="K44" s="61">
        <v>17108090.960000001</v>
      </c>
      <c r="L44" s="33">
        <v>3754</v>
      </c>
      <c r="M44" s="61">
        <v>17995427.280000001</v>
      </c>
      <c r="N44" s="33">
        <v>3822</v>
      </c>
      <c r="O44" s="61">
        <v>18329167.040000003</v>
      </c>
      <c r="P44" s="33">
        <v>3875</v>
      </c>
      <c r="Q44" s="61">
        <v>18597163.920000002</v>
      </c>
      <c r="R44" s="33">
        <v>3925</v>
      </c>
      <c r="S44" s="65">
        <v>18829349.440000001</v>
      </c>
    </row>
    <row r="45" spans="1:19" x14ac:dyDescent="0.35">
      <c r="A45" s="38" t="s">
        <v>26</v>
      </c>
      <c r="B45" s="33">
        <v>886</v>
      </c>
      <c r="C45" s="61">
        <v>4233248.08</v>
      </c>
      <c r="D45" s="33">
        <v>1258</v>
      </c>
      <c r="E45" s="61">
        <v>6015803.1199999982</v>
      </c>
      <c r="F45" s="33">
        <v>1459</v>
      </c>
      <c r="G45" s="61">
        <v>6947035.5999999987</v>
      </c>
      <c r="H45" s="33">
        <v>1615</v>
      </c>
      <c r="I45" s="61">
        <v>7654397.4399999985</v>
      </c>
      <c r="J45" s="33">
        <v>1694</v>
      </c>
      <c r="K45" s="61">
        <v>8025267.4399999985</v>
      </c>
      <c r="L45" s="33">
        <v>1767</v>
      </c>
      <c r="M45" s="61">
        <v>8360842.1599999992</v>
      </c>
      <c r="N45" s="33">
        <v>1803</v>
      </c>
      <c r="O45" s="61">
        <v>8524876.3200000003</v>
      </c>
      <c r="P45" s="33">
        <v>1827</v>
      </c>
      <c r="Q45" s="61">
        <v>8638076.3200000003</v>
      </c>
      <c r="R45" s="33">
        <v>1845</v>
      </c>
      <c r="S45" s="65">
        <v>8713661.6799999978</v>
      </c>
    </row>
    <row r="46" spans="1:19" x14ac:dyDescent="0.35">
      <c r="A46" s="38" t="s">
        <v>27</v>
      </c>
      <c r="B46" s="33">
        <v>1771</v>
      </c>
      <c r="C46" s="61">
        <v>9504711.5999999996</v>
      </c>
      <c r="D46" s="33">
        <v>2824</v>
      </c>
      <c r="E46" s="61">
        <v>15505948.639999999</v>
      </c>
      <c r="F46" s="33">
        <v>3492</v>
      </c>
      <c r="G46" s="61">
        <v>19414709.120000005</v>
      </c>
      <c r="H46" s="33">
        <v>3943</v>
      </c>
      <c r="I46" s="61">
        <v>21901531.680000007</v>
      </c>
      <c r="J46" s="33">
        <v>4253</v>
      </c>
      <c r="K46" s="61">
        <v>23646138.959999997</v>
      </c>
      <c r="L46" s="33">
        <v>4448</v>
      </c>
      <c r="M46" s="61">
        <v>24690540.959999997</v>
      </c>
      <c r="N46" s="33">
        <v>4524</v>
      </c>
      <c r="O46" s="61">
        <v>25086066.879999999</v>
      </c>
      <c r="P46" s="33">
        <v>4597</v>
      </c>
      <c r="Q46" s="61">
        <v>25531955.52</v>
      </c>
      <c r="R46" s="33">
        <v>4645</v>
      </c>
      <c r="S46" s="65">
        <v>25822667.84</v>
      </c>
    </row>
    <row r="47" spans="1:19" x14ac:dyDescent="0.35">
      <c r="A47" s="38" t="s">
        <v>2</v>
      </c>
      <c r="B47" s="33">
        <v>2997</v>
      </c>
      <c r="C47" s="61">
        <v>12253351.599999998</v>
      </c>
      <c r="D47" s="33">
        <v>4594</v>
      </c>
      <c r="E47" s="61">
        <v>18709579.440000009</v>
      </c>
      <c r="F47" s="33">
        <v>5541</v>
      </c>
      <c r="G47" s="61">
        <v>22543400.159999978</v>
      </c>
      <c r="H47" s="33">
        <v>6244</v>
      </c>
      <c r="I47" s="61">
        <v>25296108.640000001</v>
      </c>
      <c r="J47" s="33">
        <v>6650</v>
      </c>
      <c r="K47" s="61">
        <v>26941401.919999979</v>
      </c>
      <c r="L47" s="33">
        <v>6920</v>
      </c>
      <c r="M47" s="61">
        <v>27967142.639999986</v>
      </c>
      <c r="N47" s="33">
        <v>7043</v>
      </c>
      <c r="O47" s="61">
        <v>28462312.799999986</v>
      </c>
      <c r="P47" s="33">
        <v>7148</v>
      </c>
      <c r="Q47" s="61">
        <v>28894958.559999991</v>
      </c>
      <c r="R47" s="33">
        <v>7890</v>
      </c>
      <c r="S47" s="65">
        <v>32106003.279999994</v>
      </c>
    </row>
    <row r="48" spans="1:19" x14ac:dyDescent="0.35">
      <c r="A48" s="38" t="s">
        <v>29</v>
      </c>
      <c r="B48" s="33">
        <v>3838</v>
      </c>
      <c r="C48" s="61">
        <v>18210294.479999997</v>
      </c>
      <c r="D48" s="33">
        <v>6056</v>
      </c>
      <c r="E48" s="61">
        <v>29051699.599999987</v>
      </c>
      <c r="F48" s="33">
        <v>7358</v>
      </c>
      <c r="G48" s="61">
        <v>35466022.079999976</v>
      </c>
      <c r="H48" s="33">
        <v>8276</v>
      </c>
      <c r="I48" s="61">
        <v>39810682.879999973</v>
      </c>
      <c r="J48" s="33">
        <v>8806</v>
      </c>
      <c r="K48" s="61">
        <v>42314908.879999958</v>
      </c>
      <c r="L48" s="33">
        <v>9149</v>
      </c>
      <c r="M48" s="61">
        <v>43895548.79999996</v>
      </c>
      <c r="N48" s="33">
        <v>9289</v>
      </c>
      <c r="O48" s="61">
        <v>44569849.839999974</v>
      </c>
      <c r="P48" s="33">
        <v>9376</v>
      </c>
      <c r="Q48" s="61">
        <v>44981159.679999985</v>
      </c>
      <c r="R48" s="33">
        <v>9482</v>
      </c>
      <c r="S48" s="65">
        <v>45473356.639999986</v>
      </c>
    </row>
    <row r="49" spans="1:19" x14ac:dyDescent="0.35">
      <c r="A49" s="38" t="s">
        <v>31</v>
      </c>
      <c r="B49" s="33">
        <v>3605</v>
      </c>
      <c r="C49" s="61">
        <v>17017107.039999999</v>
      </c>
      <c r="D49" s="33">
        <v>5357</v>
      </c>
      <c r="E49" s="61">
        <v>25316208.48</v>
      </c>
      <c r="F49" s="33">
        <v>6371</v>
      </c>
      <c r="G49" s="61">
        <v>30086392.960000016</v>
      </c>
      <c r="H49" s="33">
        <v>7197</v>
      </c>
      <c r="I49" s="61">
        <v>33914244.400000013</v>
      </c>
      <c r="J49" s="33">
        <v>7724</v>
      </c>
      <c r="K49" s="61">
        <v>36322116.880000003</v>
      </c>
      <c r="L49" s="33">
        <v>8048</v>
      </c>
      <c r="M49" s="61">
        <v>37781834.55999998</v>
      </c>
      <c r="N49" s="33">
        <v>8194</v>
      </c>
      <c r="O49" s="61">
        <v>38460636.239999987</v>
      </c>
      <c r="P49" s="33">
        <v>8314</v>
      </c>
      <c r="Q49" s="61">
        <v>39053811.599999979</v>
      </c>
      <c r="R49" s="33">
        <v>8412</v>
      </c>
      <c r="S49" s="65">
        <v>39504283.279999979</v>
      </c>
    </row>
    <row r="50" spans="1:19" x14ac:dyDescent="0.35">
      <c r="A50" s="38" t="s">
        <v>32</v>
      </c>
      <c r="B50" s="33">
        <v>116</v>
      </c>
      <c r="C50" s="61">
        <v>599630.48</v>
      </c>
      <c r="D50" s="33">
        <v>174</v>
      </c>
      <c r="E50" s="61">
        <v>941603.36</v>
      </c>
      <c r="F50" s="33">
        <v>207</v>
      </c>
      <c r="G50" s="61">
        <v>1138441.8399999999</v>
      </c>
      <c r="H50" s="33">
        <v>229</v>
      </c>
      <c r="I50" s="61">
        <v>1265953.8399999999</v>
      </c>
      <c r="J50" s="33">
        <v>241</v>
      </c>
      <c r="K50" s="61">
        <v>1326673.8399999999</v>
      </c>
      <c r="L50" s="33">
        <v>247</v>
      </c>
      <c r="M50" s="61">
        <v>1354673.8399999999</v>
      </c>
      <c r="N50" s="33">
        <v>250</v>
      </c>
      <c r="O50" s="61">
        <v>1367873.8399999999</v>
      </c>
      <c r="P50" s="33">
        <v>254</v>
      </c>
      <c r="Q50" s="61">
        <v>1392273.8399999999</v>
      </c>
      <c r="R50" s="33">
        <v>255</v>
      </c>
      <c r="S50" s="65">
        <v>1397073.8399999999</v>
      </c>
    </row>
    <row r="51" spans="1:19" x14ac:dyDescent="0.35">
      <c r="A51" s="38" t="s">
        <v>33</v>
      </c>
      <c r="B51" s="33">
        <v>1467</v>
      </c>
      <c r="C51" s="61">
        <v>6900526.5600000005</v>
      </c>
      <c r="D51" s="33">
        <v>2199</v>
      </c>
      <c r="E51" s="61">
        <v>10350079.52</v>
      </c>
      <c r="F51" s="33">
        <v>2667</v>
      </c>
      <c r="G51" s="61">
        <v>12612411.280000001</v>
      </c>
      <c r="H51" s="33">
        <v>3040</v>
      </c>
      <c r="I51" s="61">
        <v>14332705.520000003</v>
      </c>
      <c r="J51" s="33">
        <v>3314</v>
      </c>
      <c r="K51" s="61">
        <v>15567794.480000002</v>
      </c>
      <c r="L51" s="33">
        <v>3495</v>
      </c>
      <c r="M51" s="61">
        <v>16393473.600000003</v>
      </c>
      <c r="N51" s="33">
        <v>3565</v>
      </c>
      <c r="O51" s="61">
        <v>16709360.320000004</v>
      </c>
      <c r="P51" s="33">
        <v>3613</v>
      </c>
      <c r="Q51" s="61">
        <v>16921760.320000008</v>
      </c>
      <c r="R51" s="33">
        <v>3671</v>
      </c>
      <c r="S51" s="65">
        <v>17241266.720000003</v>
      </c>
    </row>
    <row r="52" spans="1:19" x14ac:dyDescent="0.35">
      <c r="A52" s="38" t="s">
        <v>34</v>
      </c>
      <c r="B52" s="33">
        <v>3744</v>
      </c>
      <c r="C52" s="61">
        <v>18731820.48</v>
      </c>
      <c r="D52" s="33">
        <v>5607</v>
      </c>
      <c r="E52" s="61">
        <v>28387958.000000011</v>
      </c>
      <c r="F52" s="33">
        <v>6621</v>
      </c>
      <c r="G52" s="61">
        <v>33673708.000000015</v>
      </c>
      <c r="H52" s="33">
        <v>7381</v>
      </c>
      <c r="I52" s="61">
        <v>37565738</v>
      </c>
      <c r="J52" s="33">
        <v>7843</v>
      </c>
      <c r="K52" s="61">
        <v>39870543.920000009</v>
      </c>
      <c r="L52" s="33">
        <v>8099</v>
      </c>
      <c r="M52" s="61">
        <v>41154903.68</v>
      </c>
      <c r="N52" s="33">
        <v>8204</v>
      </c>
      <c r="O52" s="61">
        <v>41682839.120000005</v>
      </c>
      <c r="P52" s="33">
        <v>8274</v>
      </c>
      <c r="Q52" s="61">
        <v>42015562.480000004</v>
      </c>
      <c r="R52" s="33">
        <v>7650</v>
      </c>
      <c r="S52" s="65">
        <v>39337157.919999987</v>
      </c>
    </row>
    <row r="53" spans="1:19" x14ac:dyDescent="0.35">
      <c r="A53" s="38" t="s">
        <v>35</v>
      </c>
      <c r="B53" s="33">
        <v>4166</v>
      </c>
      <c r="C53" s="61">
        <v>17404912.559999995</v>
      </c>
      <c r="D53" s="33">
        <v>5909</v>
      </c>
      <c r="E53" s="61">
        <v>24708899.359999996</v>
      </c>
      <c r="F53" s="33">
        <v>6725</v>
      </c>
      <c r="G53" s="61">
        <v>28173793.920000028</v>
      </c>
      <c r="H53" s="33">
        <v>7225</v>
      </c>
      <c r="I53" s="61">
        <v>30255877.200000014</v>
      </c>
      <c r="J53" s="33">
        <v>7517</v>
      </c>
      <c r="K53" s="61">
        <v>31458450.080000006</v>
      </c>
      <c r="L53" s="33">
        <v>7717</v>
      </c>
      <c r="M53" s="61">
        <v>32290335.040000014</v>
      </c>
      <c r="N53" s="33">
        <v>7812</v>
      </c>
      <c r="O53" s="61">
        <v>32708296.880000018</v>
      </c>
      <c r="P53" s="33">
        <v>7868</v>
      </c>
      <c r="Q53" s="61">
        <v>32922641.760000024</v>
      </c>
      <c r="R53" s="33">
        <v>7940</v>
      </c>
      <c r="S53" s="65">
        <v>33201675.760000031</v>
      </c>
    </row>
    <row r="54" spans="1:19" x14ac:dyDescent="0.35">
      <c r="A54" s="38" t="s">
        <v>36</v>
      </c>
      <c r="B54" s="33">
        <v>1338</v>
      </c>
      <c r="C54" s="61">
        <v>6810789.8399999999</v>
      </c>
      <c r="D54" s="33">
        <v>1991</v>
      </c>
      <c r="E54" s="61">
        <v>10245059.279999999</v>
      </c>
      <c r="F54" s="33">
        <v>2366</v>
      </c>
      <c r="G54" s="61">
        <v>12282174.640000001</v>
      </c>
      <c r="H54" s="33">
        <v>2603</v>
      </c>
      <c r="I54" s="61">
        <v>13558127.199999999</v>
      </c>
      <c r="J54" s="33">
        <v>2760</v>
      </c>
      <c r="K54" s="61">
        <v>14393751.920000002</v>
      </c>
      <c r="L54" s="33">
        <v>2857</v>
      </c>
      <c r="M54" s="61">
        <v>14865943.040000001</v>
      </c>
      <c r="N54" s="33">
        <v>2883</v>
      </c>
      <c r="O54" s="61">
        <v>14996072.640000001</v>
      </c>
      <c r="P54" s="33">
        <v>2927</v>
      </c>
      <c r="Q54" s="61">
        <v>15204912.960000001</v>
      </c>
      <c r="R54" s="33">
        <v>2953</v>
      </c>
      <c r="S54" s="65">
        <v>15329394.640000001</v>
      </c>
    </row>
    <row r="55" spans="1:19" s="13" customFormat="1" x14ac:dyDescent="0.35">
      <c r="A55" s="38" t="s">
        <v>28</v>
      </c>
      <c r="B55" s="33">
        <v>7</v>
      </c>
      <c r="C55" s="61">
        <v>42800</v>
      </c>
      <c r="D55" s="33">
        <v>8</v>
      </c>
      <c r="E55" s="61">
        <v>47200</v>
      </c>
      <c r="F55" s="33">
        <v>11</v>
      </c>
      <c r="G55" s="61">
        <v>77600</v>
      </c>
      <c r="H55" s="33">
        <v>14</v>
      </c>
      <c r="I55" s="61">
        <v>90000</v>
      </c>
      <c r="J55" s="33">
        <v>17</v>
      </c>
      <c r="K55" s="61">
        <v>101936</v>
      </c>
      <c r="L55" s="33">
        <v>19</v>
      </c>
      <c r="M55" s="61">
        <v>108000.95999999999</v>
      </c>
      <c r="N55" s="33">
        <v>20</v>
      </c>
      <c r="O55" s="61">
        <v>112400.95999999999</v>
      </c>
      <c r="P55" s="33">
        <v>20</v>
      </c>
      <c r="Q55" s="61">
        <v>112400.95999999999</v>
      </c>
      <c r="R55" s="33">
        <v>20</v>
      </c>
      <c r="S55" s="65">
        <v>112400.95999999999</v>
      </c>
    </row>
    <row r="56" spans="1:19" x14ac:dyDescent="0.35">
      <c r="A56" s="36" t="s">
        <v>47</v>
      </c>
      <c r="B56" s="39">
        <f>SUM(B36:B55)</f>
        <v>41422</v>
      </c>
      <c r="C56" s="62">
        <f>SUM(C36:C55)</f>
        <v>204119349.91999996</v>
      </c>
      <c r="D56" s="39">
        <f t="shared" ref="D56:S56" si="4">SUM(D36:D55)</f>
        <v>63184</v>
      </c>
      <c r="E56" s="62">
        <f t="shared" si="4"/>
        <v>313632244.15999997</v>
      </c>
      <c r="F56" s="39">
        <f t="shared" si="4"/>
        <v>75789</v>
      </c>
      <c r="G56" s="62">
        <f t="shared" si="4"/>
        <v>378250307.51999992</v>
      </c>
      <c r="H56" s="39">
        <f t="shared" si="4"/>
        <v>85062</v>
      </c>
      <c r="I56" s="62">
        <f t="shared" si="4"/>
        <v>424073840.15999991</v>
      </c>
      <c r="J56" s="39">
        <f t="shared" si="4"/>
        <v>90771</v>
      </c>
      <c r="K56" s="62">
        <f t="shared" si="4"/>
        <v>451898719.99999982</v>
      </c>
      <c r="L56" s="39">
        <f t="shared" si="4"/>
        <v>94486</v>
      </c>
      <c r="M56" s="62">
        <f t="shared" si="4"/>
        <v>469883389.99999988</v>
      </c>
      <c r="N56" s="39">
        <f t="shared" si="4"/>
        <v>95995</v>
      </c>
      <c r="O56" s="62">
        <f t="shared" si="4"/>
        <v>477183916.95999992</v>
      </c>
      <c r="P56" s="39">
        <f t="shared" si="4"/>
        <v>97251</v>
      </c>
      <c r="Q56" s="62">
        <f t="shared" si="4"/>
        <v>483361888.88</v>
      </c>
      <c r="R56" s="39">
        <f t="shared" si="4"/>
        <v>98302</v>
      </c>
      <c r="S56" s="66">
        <f t="shared" si="4"/>
        <v>488641832</v>
      </c>
    </row>
    <row r="57" spans="1:19" x14ac:dyDescent="0.35">
      <c r="A57" s="21" t="s">
        <v>66</v>
      </c>
    </row>
    <row r="60" spans="1:19" ht="15.5" x14ac:dyDescent="0.35">
      <c r="A60" s="5" t="s">
        <v>53</v>
      </c>
      <c r="B60" s="5"/>
      <c r="C60" s="59"/>
      <c r="D60" s="5"/>
      <c r="E60" s="59"/>
      <c r="F60" s="5"/>
      <c r="G60" s="59"/>
      <c r="H60" s="5"/>
      <c r="I60" s="59"/>
      <c r="J60" s="5"/>
      <c r="K60" s="59"/>
      <c r="L60" s="5"/>
      <c r="M60" s="59"/>
      <c r="N60" s="5"/>
      <c r="O60" s="59"/>
      <c r="P60" s="5"/>
      <c r="Q60" s="59"/>
      <c r="R60" s="5"/>
      <c r="S60" s="59"/>
    </row>
    <row r="61" spans="1:19" x14ac:dyDescent="0.35">
      <c r="A61" s="50" t="s">
        <v>46</v>
      </c>
      <c r="B61" s="43" t="s">
        <v>55</v>
      </c>
      <c r="C61" s="43"/>
      <c r="D61" s="41" t="s">
        <v>62</v>
      </c>
      <c r="E61" s="44"/>
      <c r="F61" s="43" t="s">
        <v>67</v>
      </c>
      <c r="G61" s="43"/>
      <c r="H61" s="41" t="s">
        <v>68</v>
      </c>
      <c r="I61" s="43"/>
      <c r="J61" s="41" t="s">
        <v>71</v>
      </c>
      <c r="K61" s="43"/>
      <c r="L61" s="41" t="s">
        <v>72</v>
      </c>
      <c r="M61" s="43"/>
      <c r="N61" s="41" t="s">
        <v>73</v>
      </c>
      <c r="O61" s="43"/>
      <c r="P61" s="41" t="s">
        <v>74</v>
      </c>
      <c r="Q61" s="43"/>
      <c r="R61" s="41" t="s">
        <v>75</v>
      </c>
      <c r="S61" s="42"/>
    </row>
    <row r="62" spans="1:19" x14ac:dyDescent="0.35">
      <c r="A62" s="51"/>
      <c r="B62" s="29" t="s">
        <v>49</v>
      </c>
      <c r="C62" s="60" t="s">
        <v>50</v>
      </c>
      <c r="D62" s="29" t="s">
        <v>49</v>
      </c>
      <c r="E62" s="60" t="s">
        <v>50</v>
      </c>
      <c r="F62" s="29" t="s">
        <v>49</v>
      </c>
      <c r="G62" s="60" t="s">
        <v>50</v>
      </c>
      <c r="H62" s="29" t="s">
        <v>49</v>
      </c>
      <c r="I62" s="60" t="s">
        <v>50</v>
      </c>
      <c r="J62" s="29" t="s">
        <v>49</v>
      </c>
      <c r="K62" s="60" t="s">
        <v>50</v>
      </c>
      <c r="L62" s="29" t="s">
        <v>49</v>
      </c>
      <c r="M62" s="60" t="s">
        <v>50</v>
      </c>
      <c r="N62" s="29" t="s">
        <v>49</v>
      </c>
      <c r="O62" s="60" t="s">
        <v>50</v>
      </c>
      <c r="P62" s="29" t="s">
        <v>49</v>
      </c>
      <c r="Q62" s="60" t="s">
        <v>50</v>
      </c>
      <c r="R62" s="29" t="s">
        <v>49</v>
      </c>
      <c r="S62" s="64" t="s">
        <v>50</v>
      </c>
    </row>
    <row r="63" spans="1:19" x14ac:dyDescent="0.35">
      <c r="A63" s="38" t="s">
        <v>1</v>
      </c>
      <c r="B63" s="33">
        <v>25760</v>
      </c>
      <c r="C63" s="61">
        <v>137720677.51999998</v>
      </c>
      <c r="D63" s="33">
        <v>39459</v>
      </c>
      <c r="E63" s="61">
        <v>212952241.27999994</v>
      </c>
      <c r="F63" s="33">
        <v>47356</v>
      </c>
      <c r="G63" s="61">
        <v>257441260.72000003</v>
      </c>
      <c r="H63" s="33">
        <v>53004</v>
      </c>
      <c r="I63" s="61">
        <v>287929815.12000006</v>
      </c>
      <c r="J63" s="33">
        <v>56468</v>
      </c>
      <c r="K63" s="61">
        <v>306276079.84000003</v>
      </c>
      <c r="L63" s="33">
        <v>58666</v>
      </c>
      <c r="M63" s="61">
        <v>317819015.28000015</v>
      </c>
      <c r="N63" s="33">
        <v>59564</v>
      </c>
      <c r="O63" s="61">
        <v>322521756.95999998</v>
      </c>
      <c r="P63" s="33">
        <v>60341</v>
      </c>
      <c r="Q63" s="61">
        <v>326650172</v>
      </c>
      <c r="R63" s="33">
        <v>60969</v>
      </c>
      <c r="S63" s="65">
        <v>330192121.5200001</v>
      </c>
    </row>
    <row r="64" spans="1:19" x14ac:dyDescent="0.35">
      <c r="A64" s="38" t="s">
        <v>39</v>
      </c>
      <c r="B64" s="33">
        <v>14332</v>
      </c>
      <c r="C64" s="61">
        <v>59441234.87999998</v>
      </c>
      <c r="D64" s="33">
        <v>21612</v>
      </c>
      <c r="E64" s="61">
        <v>89385083.28000012</v>
      </c>
      <c r="F64" s="33">
        <v>25785</v>
      </c>
      <c r="G64" s="61">
        <v>106582684.88000016</v>
      </c>
      <c r="H64" s="33">
        <v>29055</v>
      </c>
      <c r="I64" s="61">
        <v>119942305.60000005</v>
      </c>
      <c r="J64" s="33">
        <v>31081</v>
      </c>
      <c r="K64" s="61">
        <v>128202503.84000003</v>
      </c>
      <c r="L64" s="33">
        <v>32428</v>
      </c>
      <c r="M64" s="61">
        <v>133727736.32000007</v>
      </c>
      <c r="N64" s="33">
        <v>32969</v>
      </c>
      <c r="O64" s="61">
        <v>135954673.60000002</v>
      </c>
      <c r="P64" s="33">
        <v>33399</v>
      </c>
      <c r="Q64" s="61">
        <v>137725459.20000008</v>
      </c>
      <c r="R64" s="33">
        <v>33779</v>
      </c>
      <c r="S64" s="65">
        <v>139256727.60000011</v>
      </c>
    </row>
    <row r="65" spans="1:19" x14ac:dyDescent="0.35">
      <c r="A65" s="38" t="s">
        <v>42</v>
      </c>
      <c r="B65" s="33">
        <v>891</v>
      </c>
      <c r="C65" s="61">
        <v>4464665.76</v>
      </c>
      <c r="D65" s="33">
        <v>1387</v>
      </c>
      <c r="E65" s="61">
        <v>7057301.2800000012</v>
      </c>
      <c r="F65" s="33">
        <v>1709</v>
      </c>
      <c r="G65" s="61">
        <v>8739348.9600000009</v>
      </c>
      <c r="H65" s="33">
        <v>1929</v>
      </c>
      <c r="I65" s="61">
        <v>9832572.2400000002</v>
      </c>
      <c r="J65" s="33">
        <v>2048</v>
      </c>
      <c r="K65" s="61">
        <v>10433630.800000001</v>
      </c>
      <c r="L65" s="33">
        <v>2146</v>
      </c>
      <c r="M65" s="61">
        <v>10949020.08</v>
      </c>
      <c r="N65" s="33">
        <v>2184</v>
      </c>
      <c r="O65" s="61">
        <v>11133476.080000004</v>
      </c>
      <c r="P65" s="33">
        <v>2210</v>
      </c>
      <c r="Q65" s="61">
        <v>11274298.560000004</v>
      </c>
      <c r="R65" s="33">
        <v>2229</v>
      </c>
      <c r="S65" s="65">
        <v>11361260.160000004</v>
      </c>
    </row>
    <row r="66" spans="1:19" x14ac:dyDescent="0.35">
      <c r="A66" s="38" t="s">
        <v>43</v>
      </c>
      <c r="B66" s="33">
        <v>191</v>
      </c>
      <c r="C66" s="61">
        <v>1126071.1200000001</v>
      </c>
      <c r="D66" s="33">
        <v>335</v>
      </c>
      <c r="E66" s="61">
        <v>2037653.52</v>
      </c>
      <c r="F66" s="33">
        <v>445</v>
      </c>
      <c r="G66" s="61">
        <v>2718171.76</v>
      </c>
      <c r="H66" s="33">
        <v>517</v>
      </c>
      <c r="I66" s="61">
        <v>3203303.84</v>
      </c>
      <c r="J66" s="33">
        <v>564</v>
      </c>
      <c r="K66" s="61">
        <v>3516943.8399999994</v>
      </c>
      <c r="L66" s="33">
        <v>597</v>
      </c>
      <c r="M66" s="61">
        <v>3706671.9999999995</v>
      </c>
      <c r="N66" s="33">
        <v>611</v>
      </c>
      <c r="O66" s="61">
        <v>3782663.9999999995</v>
      </c>
      <c r="P66" s="33">
        <v>621</v>
      </c>
      <c r="Q66" s="61">
        <v>3841063.9999999995</v>
      </c>
      <c r="R66" s="33">
        <v>633</v>
      </c>
      <c r="S66" s="65">
        <v>3905747.9999999995</v>
      </c>
    </row>
    <row r="67" spans="1:19" x14ac:dyDescent="0.35">
      <c r="A67" s="38" t="s">
        <v>44</v>
      </c>
      <c r="B67" s="33">
        <v>246</v>
      </c>
      <c r="C67" s="61">
        <v>1348700.6400000001</v>
      </c>
      <c r="D67" s="33">
        <v>385</v>
      </c>
      <c r="E67" s="61">
        <v>2140764.7999999998</v>
      </c>
      <c r="F67" s="33">
        <v>487</v>
      </c>
      <c r="G67" s="61">
        <v>2702441.1999999997</v>
      </c>
      <c r="H67" s="33">
        <v>550</v>
      </c>
      <c r="I67" s="61">
        <v>3099443.36</v>
      </c>
      <c r="J67" s="33">
        <v>603</v>
      </c>
      <c r="K67" s="61">
        <v>3403161.6799999997</v>
      </c>
      <c r="L67" s="33">
        <v>640</v>
      </c>
      <c r="M67" s="61">
        <v>3602946.32</v>
      </c>
      <c r="N67" s="33">
        <v>657</v>
      </c>
      <c r="O67" s="61">
        <v>3708946.3199999994</v>
      </c>
      <c r="P67" s="33">
        <v>670</v>
      </c>
      <c r="Q67" s="61">
        <v>3788495.1200000006</v>
      </c>
      <c r="R67" s="33">
        <v>682</v>
      </c>
      <c r="S67" s="65">
        <v>3843574.7200000007</v>
      </c>
    </row>
    <row r="68" spans="1:19" x14ac:dyDescent="0.35">
      <c r="A68" s="38" t="s">
        <v>45</v>
      </c>
      <c r="B68" s="33">
        <v>1</v>
      </c>
      <c r="C68" s="61">
        <v>11600</v>
      </c>
      <c r="D68" s="33">
        <v>3</v>
      </c>
      <c r="E68" s="61">
        <v>39600</v>
      </c>
      <c r="F68" s="33">
        <v>4</v>
      </c>
      <c r="G68" s="61">
        <v>46800</v>
      </c>
      <c r="H68" s="33">
        <v>4</v>
      </c>
      <c r="I68" s="61">
        <v>46800</v>
      </c>
      <c r="J68" s="33">
        <v>4</v>
      </c>
      <c r="K68" s="61">
        <v>46800</v>
      </c>
      <c r="L68" s="33">
        <v>5</v>
      </c>
      <c r="M68" s="61">
        <v>52000</v>
      </c>
      <c r="N68" s="33">
        <v>5</v>
      </c>
      <c r="O68" s="61">
        <v>52000</v>
      </c>
      <c r="P68" s="33">
        <v>5</v>
      </c>
      <c r="Q68" s="61">
        <v>52000</v>
      </c>
      <c r="R68" s="33">
        <v>5</v>
      </c>
      <c r="S68" s="65">
        <v>52000</v>
      </c>
    </row>
    <row r="69" spans="1:19" s="13" customFormat="1" x14ac:dyDescent="0.35">
      <c r="A69" s="38" t="s">
        <v>40</v>
      </c>
      <c r="B69" s="33"/>
      <c r="C69" s="61"/>
      <c r="D69" s="33">
        <v>1</v>
      </c>
      <c r="E69" s="61">
        <v>6000</v>
      </c>
      <c r="F69" s="33">
        <v>1</v>
      </c>
      <c r="G69" s="61">
        <v>6000</v>
      </c>
      <c r="H69" s="33">
        <v>1</v>
      </c>
      <c r="I69" s="61">
        <v>6000</v>
      </c>
      <c r="J69" s="33">
        <v>1</v>
      </c>
      <c r="K69" s="61">
        <v>6000</v>
      </c>
      <c r="L69" s="34">
        <v>1</v>
      </c>
      <c r="M69" s="61">
        <v>6000</v>
      </c>
      <c r="N69" s="33">
        <v>1</v>
      </c>
      <c r="O69" s="61">
        <v>6000</v>
      </c>
      <c r="P69" s="33">
        <v>1</v>
      </c>
      <c r="Q69" s="61">
        <v>6000</v>
      </c>
      <c r="R69" s="33">
        <v>1</v>
      </c>
      <c r="S69" s="65">
        <v>6000</v>
      </c>
    </row>
    <row r="70" spans="1:19" s="13" customFormat="1" x14ac:dyDescent="0.35">
      <c r="A70" s="38" t="s">
        <v>41</v>
      </c>
      <c r="B70" s="33">
        <v>1</v>
      </c>
      <c r="C70" s="61">
        <v>6400</v>
      </c>
      <c r="D70" s="33">
        <v>2</v>
      </c>
      <c r="E70" s="61">
        <v>13600</v>
      </c>
      <c r="F70" s="33">
        <v>2</v>
      </c>
      <c r="G70" s="61">
        <v>13600</v>
      </c>
      <c r="H70" s="33">
        <v>2</v>
      </c>
      <c r="I70" s="61">
        <v>13600</v>
      </c>
      <c r="J70" s="33">
        <v>2</v>
      </c>
      <c r="K70" s="61">
        <v>13600</v>
      </c>
      <c r="L70" s="33">
        <v>3</v>
      </c>
      <c r="M70" s="61">
        <v>20000</v>
      </c>
      <c r="N70" s="33">
        <v>4</v>
      </c>
      <c r="O70" s="61">
        <v>24400</v>
      </c>
      <c r="P70" s="33">
        <v>4</v>
      </c>
      <c r="Q70" s="61">
        <v>24400</v>
      </c>
      <c r="R70" s="33">
        <v>4</v>
      </c>
      <c r="S70" s="65">
        <v>24400</v>
      </c>
    </row>
    <row r="71" spans="1:19" x14ac:dyDescent="0.35">
      <c r="A71" s="36" t="s">
        <v>47</v>
      </c>
      <c r="B71" s="39">
        <f>SUM(B63:B70)</f>
        <v>41422</v>
      </c>
      <c r="C71" s="62">
        <f>SUM(C63:C70)</f>
        <v>204119349.91999996</v>
      </c>
      <c r="D71" s="39">
        <f t="shared" ref="D71:S71" si="5">SUM(D63:D70)</f>
        <v>63184</v>
      </c>
      <c r="E71" s="62">
        <f t="shared" si="5"/>
        <v>313632244.16000003</v>
      </c>
      <c r="F71" s="39">
        <f t="shared" si="5"/>
        <v>75789</v>
      </c>
      <c r="G71" s="62">
        <f t="shared" si="5"/>
        <v>378250307.52000016</v>
      </c>
      <c r="H71" s="39">
        <f t="shared" si="5"/>
        <v>85062</v>
      </c>
      <c r="I71" s="62">
        <f t="shared" si="5"/>
        <v>424073840.16000015</v>
      </c>
      <c r="J71" s="39">
        <f t="shared" si="5"/>
        <v>90771</v>
      </c>
      <c r="K71" s="62">
        <f t="shared" si="5"/>
        <v>451898720.00000006</v>
      </c>
      <c r="L71" s="39">
        <f t="shared" si="5"/>
        <v>94486</v>
      </c>
      <c r="M71" s="62">
        <f t="shared" si="5"/>
        <v>469883390.00000018</v>
      </c>
      <c r="N71" s="39">
        <f t="shared" si="5"/>
        <v>95995</v>
      </c>
      <c r="O71" s="62">
        <f t="shared" si="5"/>
        <v>477183916.95999998</v>
      </c>
      <c r="P71" s="39">
        <f t="shared" si="5"/>
        <v>97251</v>
      </c>
      <c r="Q71" s="62">
        <f t="shared" si="5"/>
        <v>483361888.88000005</v>
      </c>
      <c r="R71" s="39">
        <f t="shared" si="5"/>
        <v>98302</v>
      </c>
      <c r="S71" s="66">
        <f t="shared" si="5"/>
        <v>488641832.0000003</v>
      </c>
    </row>
    <row r="72" spans="1:19" x14ac:dyDescent="0.35">
      <c r="A72" s="1" t="s">
        <v>69</v>
      </c>
    </row>
  </sheetData>
  <autoFilter ref="A11:A30" xr:uid="{3E406555-12E5-48AC-9393-A7C3E7BF4123}">
    <sortState xmlns:xlrd2="http://schemas.microsoft.com/office/spreadsheetml/2017/richdata2" ref="A14:A30">
      <sortCondition ref="A13:A30"/>
    </sortState>
  </autoFilter>
  <mergeCells count="31">
    <mergeCell ref="A2:C2"/>
    <mergeCell ref="A11:A12"/>
    <mergeCell ref="B11:C11"/>
    <mergeCell ref="A34:A35"/>
    <mergeCell ref="A61:A62"/>
    <mergeCell ref="B34:C34"/>
    <mergeCell ref="B61:C61"/>
    <mergeCell ref="D11:E11"/>
    <mergeCell ref="D34:E34"/>
    <mergeCell ref="D61:E61"/>
    <mergeCell ref="L11:M11"/>
    <mergeCell ref="L34:M34"/>
    <mergeCell ref="L61:M61"/>
    <mergeCell ref="J11:K11"/>
    <mergeCell ref="J34:K34"/>
    <mergeCell ref="J61:K61"/>
    <mergeCell ref="F11:G11"/>
    <mergeCell ref="F34:G34"/>
    <mergeCell ref="F61:G61"/>
    <mergeCell ref="H11:I11"/>
    <mergeCell ref="H34:I34"/>
    <mergeCell ref="H61:I61"/>
    <mergeCell ref="R11:S11"/>
    <mergeCell ref="R34:S34"/>
    <mergeCell ref="R61:S61"/>
    <mergeCell ref="N11:O11"/>
    <mergeCell ref="N34:O34"/>
    <mergeCell ref="N61:O61"/>
    <mergeCell ref="P11:Q11"/>
    <mergeCell ref="P34:Q34"/>
    <mergeCell ref="P61:Q61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510A-9A05-4D4E-B376-CEF2D100D668}">
  <dimension ref="A2:Q72"/>
  <sheetViews>
    <sheetView showWhiteSpace="0" topLeftCell="A10" zoomScaleNormal="100" zoomScalePageLayoutView="80" workbookViewId="0">
      <pane xSplit="1" ySplit="3" topLeftCell="K13" activePane="bottomRight" state="frozen"/>
      <selection activeCell="A10" sqref="A10"/>
      <selection pane="topRight" activeCell="B10" sqref="B10"/>
      <selection pane="bottomLeft" activeCell="A13" sqref="A13"/>
      <selection pane="bottomRight" activeCell="O10" sqref="O1:O1048576"/>
    </sheetView>
  </sheetViews>
  <sheetFormatPr defaultColWidth="9" defaultRowHeight="14.5" x14ac:dyDescent="0.35"/>
  <cols>
    <col min="1" max="1" width="41.1796875" style="13" customWidth="1"/>
    <col min="2" max="2" width="19.26953125" style="13" bestFit="1" customWidth="1"/>
    <col min="3" max="3" width="20.81640625" style="58" customWidth="1"/>
    <col min="4" max="4" width="20.81640625" style="13" customWidth="1"/>
    <col min="5" max="5" width="20.81640625" style="58" customWidth="1"/>
    <col min="6" max="6" width="20.81640625" style="13" customWidth="1"/>
    <col min="7" max="7" width="20.81640625" style="58" customWidth="1"/>
    <col min="8" max="8" width="20.81640625" style="13" customWidth="1"/>
    <col min="9" max="9" width="20.81640625" style="58" customWidth="1"/>
    <col min="10" max="10" width="20.81640625" style="13" customWidth="1"/>
    <col min="11" max="11" width="20.81640625" style="58" customWidth="1"/>
    <col min="12" max="12" width="20.81640625" style="13" customWidth="1"/>
    <col min="13" max="13" width="20.81640625" style="58" customWidth="1"/>
    <col min="14" max="14" width="20.81640625" style="13" customWidth="1"/>
    <col min="15" max="15" width="20.81640625" style="58" customWidth="1"/>
    <col min="16" max="16384" width="9" style="13"/>
  </cols>
  <sheetData>
    <row r="2" spans="1:17" ht="19.5" x14ac:dyDescent="0.35">
      <c r="A2" s="45" t="s">
        <v>60</v>
      </c>
      <c r="B2" s="45"/>
      <c r="C2" s="45"/>
      <c r="D2" s="23"/>
      <c r="E2" s="63"/>
      <c r="F2" s="24"/>
      <c r="G2" s="63"/>
      <c r="H2" s="25"/>
      <c r="I2" s="63"/>
      <c r="J2" s="26"/>
      <c r="K2" s="63"/>
      <c r="L2" s="27"/>
      <c r="M2" s="63"/>
      <c r="N2" s="28"/>
      <c r="O2" s="63"/>
      <c r="P2" s="7"/>
      <c r="Q2" s="7"/>
    </row>
    <row r="3" spans="1:17" ht="19.5" x14ac:dyDescent="0.35">
      <c r="A3" s="8"/>
      <c r="B3" s="11"/>
      <c r="C3" s="56"/>
      <c r="D3" s="11"/>
      <c r="E3" s="56"/>
      <c r="F3" s="11"/>
      <c r="G3" s="56"/>
      <c r="H3" s="11"/>
      <c r="I3" s="56"/>
      <c r="J3" s="11"/>
      <c r="K3" s="56"/>
      <c r="L3" s="11"/>
      <c r="M3" s="56"/>
      <c r="N3" s="11"/>
      <c r="O3" s="56"/>
      <c r="P3" s="7"/>
      <c r="Q3" s="7"/>
    </row>
    <row r="4" spans="1:17" ht="19.5" x14ac:dyDescent="0.35">
      <c r="A4" s="10" t="s">
        <v>63</v>
      </c>
      <c r="B4" s="18">
        <v>2</v>
      </c>
      <c r="C4" s="56"/>
      <c r="D4" s="11"/>
      <c r="E4" s="56"/>
      <c r="F4" s="11"/>
      <c r="G4" s="56"/>
      <c r="H4" s="11"/>
      <c r="I4" s="56"/>
      <c r="J4" s="11"/>
      <c r="K4" s="56"/>
      <c r="L4" s="11"/>
      <c r="M4" s="56"/>
      <c r="N4" s="11"/>
      <c r="O4" s="56"/>
      <c r="P4" s="7"/>
      <c r="Q4" s="7"/>
    </row>
    <row r="5" spans="1:17" x14ac:dyDescent="0.35">
      <c r="A5" s="13" t="s">
        <v>56</v>
      </c>
      <c r="B5" s="19">
        <v>44622</v>
      </c>
      <c r="C5" s="57"/>
      <c r="D5" s="19"/>
      <c r="E5" s="57"/>
      <c r="F5" s="19"/>
      <c r="G5" s="57"/>
      <c r="H5" s="19"/>
      <c r="I5" s="57"/>
      <c r="J5" s="19"/>
      <c r="K5" s="57"/>
      <c r="L5" s="19"/>
      <c r="M5" s="57"/>
      <c r="N5" s="19"/>
      <c r="O5" s="57"/>
    </row>
    <row r="6" spans="1:17" x14ac:dyDescent="0.35">
      <c r="A6" s="13" t="s">
        <v>57</v>
      </c>
      <c r="B6" s="20">
        <v>44634</v>
      </c>
      <c r="C6" s="57"/>
      <c r="D6" s="19"/>
      <c r="E6" s="57"/>
      <c r="F6" s="19"/>
      <c r="G6" s="57"/>
      <c r="H6" s="19"/>
      <c r="I6" s="57"/>
      <c r="J6" s="19"/>
      <c r="K6" s="57"/>
      <c r="L6" s="19"/>
      <c r="M6" s="57"/>
      <c r="N6" s="19"/>
      <c r="O6" s="57"/>
    </row>
    <row r="7" spans="1:17" x14ac:dyDescent="0.35">
      <c r="A7" s="13" t="s">
        <v>58</v>
      </c>
      <c r="B7" s="13" t="s">
        <v>64</v>
      </c>
    </row>
    <row r="8" spans="1:17" x14ac:dyDescent="0.35">
      <c r="A8" s="13" t="s">
        <v>59</v>
      </c>
      <c r="B8" s="13" t="s">
        <v>65</v>
      </c>
    </row>
    <row r="10" spans="1:17" ht="15.5" x14ac:dyDescent="0.35">
      <c r="A10" s="5" t="s">
        <v>51</v>
      </c>
      <c r="B10" s="5"/>
      <c r="C10" s="59"/>
      <c r="D10" s="5"/>
      <c r="E10" s="59"/>
      <c r="F10" s="5"/>
      <c r="G10" s="59"/>
      <c r="H10" s="5"/>
      <c r="I10" s="59"/>
      <c r="J10" s="5"/>
      <c r="K10" s="59"/>
      <c r="L10" s="5"/>
      <c r="M10" s="59"/>
      <c r="N10" s="5"/>
      <c r="O10" s="59"/>
    </row>
    <row r="11" spans="1:17" x14ac:dyDescent="0.35">
      <c r="A11" s="46" t="s">
        <v>0</v>
      </c>
      <c r="B11" s="41" t="s">
        <v>67</v>
      </c>
      <c r="C11" s="43"/>
      <c r="D11" s="41" t="s">
        <v>68</v>
      </c>
      <c r="E11" s="43"/>
      <c r="F11" s="41" t="s">
        <v>71</v>
      </c>
      <c r="G11" s="43"/>
      <c r="H11" s="41" t="s">
        <v>72</v>
      </c>
      <c r="I11" s="43"/>
      <c r="J11" s="41" t="s">
        <v>73</v>
      </c>
      <c r="K11" s="43"/>
      <c r="L11" s="41" t="s">
        <v>74</v>
      </c>
      <c r="M11" s="43"/>
      <c r="N11" s="41" t="s">
        <v>75</v>
      </c>
      <c r="O11" s="42"/>
    </row>
    <row r="12" spans="1:17" x14ac:dyDescent="0.35">
      <c r="A12" s="47"/>
      <c r="B12" s="29" t="s">
        <v>49</v>
      </c>
      <c r="C12" s="60" t="s">
        <v>50</v>
      </c>
      <c r="D12" s="29" t="s">
        <v>49</v>
      </c>
      <c r="E12" s="60" t="s">
        <v>50</v>
      </c>
      <c r="F12" s="29" t="s">
        <v>49</v>
      </c>
      <c r="G12" s="60" t="s">
        <v>50</v>
      </c>
      <c r="H12" s="29" t="s">
        <v>49</v>
      </c>
      <c r="I12" s="60" t="s">
        <v>50</v>
      </c>
      <c r="J12" s="29" t="s">
        <v>49</v>
      </c>
      <c r="K12" s="60" t="s">
        <v>50</v>
      </c>
      <c r="L12" s="29" t="s">
        <v>49</v>
      </c>
      <c r="M12" s="60" t="s">
        <v>50</v>
      </c>
      <c r="N12" s="29" t="s">
        <v>49</v>
      </c>
      <c r="O12" s="64" t="s">
        <v>50</v>
      </c>
    </row>
    <row r="13" spans="1:17" x14ac:dyDescent="0.35">
      <c r="A13" s="38" t="s">
        <v>7</v>
      </c>
      <c r="B13" s="32">
        <v>2488</v>
      </c>
      <c r="C13" s="61">
        <v>12603686.639999997</v>
      </c>
      <c r="D13" s="33">
        <v>4858</v>
      </c>
      <c r="E13" s="61">
        <v>24375381.840000004</v>
      </c>
      <c r="F13" s="33">
        <v>6187</v>
      </c>
      <c r="G13" s="61">
        <v>31084748.720000006</v>
      </c>
      <c r="H13" s="33">
        <v>6996</v>
      </c>
      <c r="I13" s="61">
        <v>35069290.720000014</v>
      </c>
      <c r="J13" s="33">
        <v>7345</v>
      </c>
      <c r="K13" s="61">
        <v>36826468.560000002</v>
      </c>
      <c r="L13" s="33">
        <v>7598</v>
      </c>
      <c r="M13" s="61">
        <v>38151531.119999982</v>
      </c>
      <c r="N13" s="33">
        <v>7822</v>
      </c>
      <c r="O13" s="65">
        <v>39260122.239999987</v>
      </c>
    </row>
    <row r="14" spans="1:17" x14ac:dyDescent="0.35">
      <c r="A14" s="38" t="s">
        <v>8</v>
      </c>
      <c r="B14" s="32">
        <v>1169</v>
      </c>
      <c r="C14" s="61">
        <v>6076911.3599999994</v>
      </c>
      <c r="D14" s="33">
        <v>2131</v>
      </c>
      <c r="E14" s="61">
        <v>11103456.080000002</v>
      </c>
      <c r="F14" s="33">
        <v>2675</v>
      </c>
      <c r="G14" s="61">
        <v>13833965.760000002</v>
      </c>
      <c r="H14" s="33">
        <v>3023</v>
      </c>
      <c r="I14" s="61">
        <v>15601593.680000002</v>
      </c>
      <c r="J14" s="33">
        <v>3188</v>
      </c>
      <c r="K14" s="61">
        <v>16498062.560000001</v>
      </c>
      <c r="L14" s="33">
        <v>3317</v>
      </c>
      <c r="M14" s="61">
        <v>17172326.560000006</v>
      </c>
      <c r="N14" s="33">
        <v>3432</v>
      </c>
      <c r="O14" s="65">
        <v>17848057.040000003</v>
      </c>
    </row>
    <row r="15" spans="1:17" x14ac:dyDescent="0.35">
      <c r="A15" s="38" t="s">
        <v>38</v>
      </c>
      <c r="B15" s="32">
        <v>103</v>
      </c>
      <c r="C15" s="61">
        <v>528485.04</v>
      </c>
      <c r="D15" s="33">
        <v>237</v>
      </c>
      <c r="E15" s="61">
        <v>1217939.8400000001</v>
      </c>
      <c r="F15" s="33">
        <v>305</v>
      </c>
      <c r="G15" s="61">
        <v>1568117.28</v>
      </c>
      <c r="H15" s="33">
        <v>345</v>
      </c>
      <c r="I15" s="61">
        <v>1763771.28</v>
      </c>
      <c r="J15" s="33">
        <v>358</v>
      </c>
      <c r="K15" s="61">
        <v>1836037.9200000002</v>
      </c>
      <c r="L15" s="33">
        <v>378</v>
      </c>
      <c r="M15" s="61">
        <v>1936720</v>
      </c>
      <c r="N15" s="33">
        <v>386</v>
      </c>
      <c r="O15" s="65">
        <v>1993120</v>
      </c>
    </row>
    <row r="16" spans="1:17" x14ac:dyDescent="0.35">
      <c r="A16" s="38" t="s">
        <v>9</v>
      </c>
      <c r="B16" s="32">
        <v>157</v>
      </c>
      <c r="C16" s="61">
        <v>775937.28</v>
      </c>
      <c r="D16" s="33">
        <v>274</v>
      </c>
      <c r="E16" s="61">
        <v>1322730.3999999999</v>
      </c>
      <c r="F16" s="33">
        <v>367</v>
      </c>
      <c r="G16" s="61">
        <v>1791923.0399999998</v>
      </c>
      <c r="H16" s="33">
        <v>407</v>
      </c>
      <c r="I16" s="61">
        <v>1984123.0399999998</v>
      </c>
      <c r="J16" s="33">
        <v>425</v>
      </c>
      <c r="K16" s="61">
        <v>2084311.68</v>
      </c>
      <c r="L16" s="33">
        <v>442</v>
      </c>
      <c r="M16" s="61">
        <v>2173720.7199999997</v>
      </c>
      <c r="N16" s="33">
        <v>458</v>
      </c>
      <c r="O16" s="65">
        <v>2247618</v>
      </c>
    </row>
    <row r="17" spans="1:15" x14ac:dyDescent="0.35">
      <c r="A17" s="38" t="s">
        <v>10</v>
      </c>
      <c r="B17" s="32">
        <v>1727</v>
      </c>
      <c r="C17" s="61">
        <v>8545701.2800000012</v>
      </c>
      <c r="D17" s="33">
        <v>3456</v>
      </c>
      <c r="E17" s="61">
        <v>17100238.719999995</v>
      </c>
      <c r="F17" s="33">
        <v>4276</v>
      </c>
      <c r="G17" s="61">
        <v>21200704.239999998</v>
      </c>
      <c r="H17" s="33">
        <v>4778</v>
      </c>
      <c r="I17" s="61">
        <v>23719406.400000002</v>
      </c>
      <c r="J17" s="33">
        <v>4955</v>
      </c>
      <c r="K17" s="61">
        <v>24612400.160000008</v>
      </c>
      <c r="L17" s="33">
        <v>5127</v>
      </c>
      <c r="M17" s="61">
        <v>25505651.840000004</v>
      </c>
      <c r="N17" s="33">
        <v>5217</v>
      </c>
      <c r="O17" s="65">
        <v>25917474.480000008</v>
      </c>
    </row>
    <row r="18" spans="1:15" x14ac:dyDescent="0.35">
      <c r="A18" s="38" t="s">
        <v>37</v>
      </c>
      <c r="B18" s="32">
        <v>187</v>
      </c>
      <c r="C18" s="61">
        <v>929722.56</v>
      </c>
      <c r="D18" s="33">
        <v>395</v>
      </c>
      <c r="E18" s="61">
        <v>2020770.32</v>
      </c>
      <c r="F18" s="33">
        <v>483</v>
      </c>
      <c r="G18" s="61">
        <v>2476754.8800000004</v>
      </c>
      <c r="H18" s="33">
        <v>554</v>
      </c>
      <c r="I18" s="61">
        <v>2836953.8400000003</v>
      </c>
      <c r="J18" s="33">
        <v>585</v>
      </c>
      <c r="K18" s="61">
        <v>3007734.72</v>
      </c>
      <c r="L18" s="33">
        <v>605</v>
      </c>
      <c r="M18" s="61">
        <v>3122558.72</v>
      </c>
      <c r="N18" s="33">
        <v>626</v>
      </c>
      <c r="O18" s="65">
        <v>3229758.72</v>
      </c>
    </row>
    <row r="19" spans="1:15" x14ac:dyDescent="0.35">
      <c r="A19" s="38" t="s">
        <v>3</v>
      </c>
      <c r="B19" s="32">
        <v>9965</v>
      </c>
      <c r="C19" s="61">
        <v>49074590.960000008</v>
      </c>
      <c r="D19" s="33">
        <v>17902</v>
      </c>
      <c r="E19" s="61">
        <v>88284563.920000032</v>
      </c>
      <c r="F19" s="33">
        <v>21293</v>
      </c>
      <c r="G19" s="61">
        <v>105193786.40000005</v>
      </c>
      <c r="H19" s="33">
        <v>23338</v>
      </c>
      <c r="I19" s="61">
        <v>115287640.08000009</v>
      </c>
      <c r="J19" s="33">
        <v>24127</v>
      </c>
      <c r="K19" s="61">
        <v>119215865.12000011</v>
      </c>
      <c r="L19" s="33">
        <v>24742</v>
      </c>
      <c r="M19" s="61">
        <v>122221542.80000012</v>
      </c>
      <c r="N19" s="33">
        <v>25115</v>
      </c>
      <c r="O19" s="65">
        <v>124218193.68000013</v>
      </c>
    </row>
    <row r="20" spans="1:15" x14ac:dyDescent="0.35">
      <c r="A20" s="38" t="s">
        <v>11</v>
      </c>
      <c r="B20" s="32">
        <v>412</v>
      </c>
      <c r="C20" s="61">
        <v>2198037.84</v>
      </c>
      <c r="D20" s="33">
        <v>916</v>
      </c>
      <c r="E20" s="61">
        <v>4753477.5999999996</v>
      </c>
      <c r="F20" s="33">
        <v>1208</v>
      </c>
      <c r="G20" s="61">
        <v>6253436.0000000009</v>
      </c>
      <c r="H20" s="33">
        <v>1379</v>
      </c>
      <c r="I20" s="61">
        <v>7111404</v>
      </c>
      <c r="J20" s="33">
        <v>1453</v>
      </c>
      <c r="K20" s="61">
        <v>7474686</v>
      </c>
      <c r="L20" s="33">
        <v>1510</v>
      </c>
      <c r="M20" s="61">
        <v>7763610.7999999989</v>
      </c>
      <c r="N20" s="33">
        <v>1557</v>
      </c>
      <c r="O20" s="65">
        <v>8006490.7999999998</v>
      </c>
    </row>
    <row r="21" spans="1:15" x14ac:dyDescent="0.35">
      <c r="A21" s="38" t="s">
        <v>12</v>
      </c>
      <c r="B21" s="32">
        <v>549</v>
      </c>
      <c r="C21" s="61">
        <v>2884807.68</v>
      </c>
      <c r="D21" s="33">
        <v>1141</v>
      </c>
      <c r="E21" s="61">
        <v>5982971.6799999997</v>
      </c>
      <c r="F21" s="33">
        <v>1462</v>
      </c>
      <c r="G21" s="61">
        <v>7636792.0800000001</v>
      </c>
      <c r="H21" s="33">
        <v>1663</v>
      </c>
      <c r="I21" s="61">
        <v>8648360.3999999985</v>
      </c>
      <c r="J21" s="33">
        <v>1765</v>
      </c>
      <c r="K21" s="61">
        <v>9153743.2799999993</v>
      </c>
      <c r="L21" s="33">
        <v>1827</v>
      </c>
      <c r="M21" s="61">
        <v>9462983.2799999975</v>
      </c>
      <c r="N21" s="33">
        <v>1877</v>
      </c>
      <c r="O21" s="65">
        <v>9707700.5599999968</v>
      </c>
    </row>
    <row r="22" spans="1:15" x14ac:dyDescent="0.35">
      <c r="A22" s="38" t="s">
        <v>13</v>
      </c>
      <c r="B22" s="32">
        <v>318</v>
      </c>
      <c r="C22" s="61">
        <v>1679397.76</v>
      </c>
      <c r="D22" s="33">
        <v>679</v>
      </c>
      <c r="E22" s="61">
        <v>3545830.8800000004</v>
      </c>
      <c r="F22" s="33">
        <v>856</v>
      </c>
      <c r="G22" s="61">
        <v>4477488.3999999994</v>
      </c>
      <c r="H22" s="33">
        <v>997</v>
      </c>
      <c r="I22" s="61">
        <v>5205094.959999999</v>
      </c>
      <c r="J22" s="33">
        <v>1047</v>
      </c>
      <c r="K22" s="61">
        <v>5457314.96</v>
      </c>
      <c r="L22" s="33">
        <v>1092</v>
      </c>
      <c r="M22" s="61">
        <v>5694428.1600000001</v>
      </c>
      <c r="N22" s="33">
        <v>1122</v>
      </c>
      <c r="O22" s="65">
        <v>5831703.1200000001</v>
      </c>
    </row>
    <row r="23" spans="1:15" x14ac:dyDescent="0.35">
      <c r="A23" s="38" t="s">
        <v>2</v>
      </c>
      <c r="B23" s="32">
        <v>214</v>
      </c>
      <c r="C23" s="61">
        <v>1108669.8399999999</v>
      </c>
      <c r="D23" s="33">
        <v>409</v>
      </c>
      <c r="E23" s="61">
        <v>2044450.96</v>
      </c>
      <c r="F23" s="33">
        <v>489</v>
      </c>
      <c r="G23" s="61">
        <v>2440025.5999999996</v>
      </c>
      <c r="H23" s="33">
        <v>533</v>
      </c>
      <c r="I23" s="61">
        <v>2708115.1999999997</v>
      </c>
      <c r="J23" s="33">
        <v>547</v>
      </c>
      <c r="K23" s="61">
        <v>2797912.7199999997</v>
      </c>
      <c r="L23" s="33">
        <v>568</v>
      </c>
      <c r="M23" s="61">
        <v>2925992.7199999997</v>
      </c>
      <c r="N23" s="33">
        <v>603</v>
      </c>
      <c r="O23" s="65">
        <v>3147872.7199999997</v>
      </c>
    </row>
    <row r="24" spans="1:15" x14ac:dyDescent="0.35">
      <c r="A24" s="38" t="s">
        <v>14</v>
      </c>
      <c r="B24" s="32">
        <v>553</v>
      </c>
      <c r="C24" s="61">
        <v>2782681.6799999997</v>
      </c>
      <c r="D24" s="33">
        <v>1165</v>
      </c>
      <c r="E24" s="61">
        <v>5886937.6000000006</v>
      </c>
      <c r="F24" s="33">
        <v>1480</v>
      </c>
      <c r="G24" s="61">
        <v>7487106.2399999993</v>
      </c>
      <c r="H24" s="33">
        <v>1681</v>
      </c>
      <c r="I24" s="61">
        <v>8458233.3599999994</v>
      </c>
      <c r="J24" s="33">
        <v>1755</v>
      </c>
      <c r="K24" s="61">
        <v>8838900.7999999989</v>
      </c>
      <c r="L24" s="33">
        <v>1813</v>
      </c>
      <c r="M24" s="61">
        <v>9132106.7999999989</v>
      </c>
      <c r="N24" s="33">
        <v>1862</v>
      </c>
      <c r="O24" s="65">
        <v>9369327.4399999995</v>
      </c>
    </row>
    <row r="25" spans="1:15" x14ac:dyDescent="0.35">
      <c r="A25" s="38" t="s">
        <v>15</v>
      </c>
      <c r="B25" s="32">
        <v>610</v>
      </c>
      <c r="C25" s="61">
        <v>3264799.7600000002</v>
      </c>
      <c r="D25" s="33">
        <v>1186</v>
      </c>
      <c r="E25" s="61">
        <v>6216410.2400000012</v>
      </c>
      <c r="F25" s="33">
        <v>1471</v>
      </c>
      <c r="G25" s="61">
        <v>7697307.8400000017</v>
      </c>
      <c r="H25" s="33">
        <v>1607</v>
      </c>
      <c r="I25" s="61">
        <v>8397186.6400000006</v>
      </c>
      <c r="J25" s="33">
        <v>1671</v>
      </c>
      <c r="K25" s="61">
        <v>8713843.9200000018</v>
      </c>
      <c r="L25" s="33">
        <v>1717</v>
      </c>
      <c r="M25" s="61">
        <v>8944227.9200000018</v>
      </c>
      <c r="N25" s="33">
        <v>1760</v>
      </c>
      <c r="O25" s="65">
        <v>9153817.9199999999</v>
      </c>
    </row>
    <row r="26" spans="1:15" x14ac:dyDescent="0.35">
      <c r="A26" s="38" t="s">
        <v>4</v>
      </c>
      <c r="B26" s="32">
        <v>7049</v>
      </c>
      <c r="C26" s="61">
        <v>33905510.479999997</v>
      </c>
      <c r="D26" s="33">
        <v>12684</v>
      </c>
      <c r="E26" s="61">
        <v>61165495.600000009</v>
      </c>
      <c r="F26" s="33">
        <v>15123</v>
      </c>
      <c r="G26" s="61">
        <v>72803322.319999993</v>
      </c>
      <c r="H26" s="33">
        <v>16455</v>
      </c>
      <c r="I26" s="61">
        <v>79126111.280000001</v>
      </c>
      <c r="J26" s="33">
        <v>16973</v>
      </c>
      <c r="K26" s="61">
        <v>81550515.679999992</v>
      </c>
      <c r="L26" s="33">
        <v>17357</v>
      </c>
      <c r="M26" s="61">
        <v>83364532</v>
      </c>
      <c r="N26" s="33">
        <v>17641</v>
      </c>
      <c r="O26" s="65">
        <v>84707082.719999999</v>
      </c>
    </row>
    <row r="27" spans="1:15" x14ac:dyDescent="0.35">
      <c r="A27" s="38" t="s">
        <v>16</v>
      </c>
      <c r="B27" s="32">
        <v>1146</v>
      </c>
      <c r="C27" s="61">
        <v>5795098.3200000003</v>
      </c>
      <c r="D27" s="33">
        <v>2364</v>
      </c>
      <c r="E27" s="61">
        <v>11850511.359999998</v>
      </c>
      <c r="F27" s="33">
        <v>2991</v>
      </c>
      <c r="G27" s="61">
        <v>14973959.359999998</v>
      </c>
      <c r="H27" s="33">
        <v>3348</v>
      </c>
      <c r="I27" s="61">
        <v>16689233.439999996</v>
      </c>
      <c r="J27" s="33">
        <v>3503</v>
      </c>
      <c r="K27" s="61">
        <v>17483304.559999995</v>
      </c>
      <c r="L27" s="33">
        <v>3618</v>
      </c>
      <c r="M27" s="61">
        <v>18054224.879999999</v>
      </c>
      <c r="N27" s="33">
        <v>3716</v>
      </c>
      <c r="O27" s="65">
        <v>18554093.359999996</v>
      </c>
    </row>
    <row r="28" spans="1:15" x14ac:dyDescent="0.35">
      <c r="A28" s="38" t="s">
        <v>30</v>
      </c>
      <c r="B28" s="32">
        <v>186</v>
      </c>
      <c r="C28" s="61">
        <v>956306.32</v>
      </c>
      <c r="D28" s="33">
        <v>426</v>
      </c>
      <c r="E28" s="61">
        <v>2193753.6799999997</v>
      </c>
      <c r="F28" s="33">
        <v>552</v>
      </c>
      <c r="G28" s="61">
        <v>2875101.84</v>
      </c>
      <c r="H28" s="33">
        <v>647</v>
      </c>
      <c r="I28" s="61">
        <v>3351888.8</v>
      </c>
      <c r="J28" s="33">
        <v>689</v>
      </c>
      <c r="K28" s="61">
        <v>3568576.8</v>
      </c>
      <c r="L28" s="33">
        <v>710</v>
      </c>
      <c r="M28" s="61">
        <v>3663976.8</v>
      </c>
      <c r="N28" s="33">
        <v>726</v>
      </c>
      <c r="O28" s="65">
        <v>3737207.5999999996</v>
      </c>
    </row>
    <row r="29" spans="1:15" x14ac:dyDescent="0.35">
      <c r="A29" s="38" t="s">
        <v>17</v>
      </c>
      <c r="B29" s="32">
        <v>2342</v>
      </c>
      <c r="C29" s="61">
        <v>11592224</v>
      </c>
      <c r="D29" s="33">
        <v>4433</v>
      </c>
      <c r="E29" s="61">
        <v>22107645.920000006</v>
      </c>
      <c r="F29" s="33">
        <v>5486</v>
      </c>
      <c r="G29" s="61">
        <v>27370863.600000001</v>
      </c>
      <c r="H29" s="33">
        <v>6128</v>
      </c>
      <c r="I29" s="61">
        <v>30512806.159999996</v>
      </c>
      <c r="J29" s="33">
        <v>6384</v>
      </c>
      <c r="K29" s="61">
        <v>31805183.679999996</v>
      </c>
      <c r="L29" s="33">
        <v>6596</v>
      </c>
      <c r="M29" s="61">
        <v>32886068.719999995</v>
      </c>
      <c r="N29" s="33">
        <v>6737</v>
      </c>
      <c r="O29" s="65">
        <v>33555729.039999992</v>
      </c>
    </row>
    <row r="30" spans="1:15" x14ac:dyDescent="0.35">
      <c r="A30" s="38" t="s">
        <v>5</v>
      </c>
      <c r="B30" s="32">
        <v>735</v>
      </c>
      <c r="C30" s="61">
        <v>3635443.1200000006</v>
      </c>
      <c r="D30" s="33">
        <v>1506</v>
      </c>
      <c r="E30" s="61">
        <v>7483337.04</v>
      </c>
      <c r="F30" s="33">
        <v>1908</v>
      </c>
      <c r="G30" s="61">
        <v>9425143.3600000013</v>
      </c>
      <c r="H30" s="33">
        <v>2147</v>
      </c>
      <c r="I30" s="61">
        <v>10614585.919999998</v>
      </c>
      <c r="J30" s="33">
        <v>2246</v>
      </c>
      <c r="K30" s="61">
        <v>11159334.399999999</v>
      </c>
      <c r="L30" s="33">
        <v>2316</v>
      </c>
      <c r="M30" s="61">
        <v>11509502.879999997</v>
      </c>
      <c r="N30" s="33">
        <v>2374</v>
      </c>
      <c r="O30" s="65">
        <v>11817636.799999999</v>
      </c>
    </row>
    <row r="31" spans="1:15" x14ac:dyDescent="0.35">
      <c r="A31" s="36" t="s">
        <v>47</v>
      </c>
      <c r="B31" s="37">
        <f t="shared" ref="B31:C31" si="0">SUM(B13:B30)</f>
        <v>29910</v>
      </c>
      <c r="C31" s="62">
        <f t="shared" si="0"/>
        <v>148338011.92000002</v>
      </c>
      <c r="D31" s="37">
        <f t="shared" ref="D31:I31" si="1">SUM(D13:D30)</f>
        <v>56162</v>
      </c>
      <c r="E31" s="62">
        <f t="shared" si="1"/>
        <v>278655903.68000007</v>
      </c>
      <c r="F31" s="37">
        <f t="shared" si="1"/>
        <v>68612</v>
      </c>
      <c r="G31" s="62">
        <f t="shared" si="1"/>
        <v>340590546.9600001</v>
      </c>
      <c r="H31" s="37">
        <f t="shared" si="1"/>
        <v>76026</v>
      </c>
      <c r="I31" s="62">
        <f t="shared" si="1"/>
        <v>377085799.20000011</v>
      </c>
      <c r="J31" s="37">
        <f t="shared" ref="J31:N31" si="2">SUM(J13:J30)</f>
        <v>79016</v>
      </c>
      <c r="K31" s="62">
        <f t="shared" ref="K31:O31" si="3">SUM(K13:K30)</f>
        <v>392084197.52000016</v>
      </c>
      <c r="L31" s="37">
        <f t="shared" si="2"/>
        <v>81333</v>
      </c>
      <c r="M31" s="62">
        <f t="shared" si="3"/>
        <v>403685706.72000009</v>
      </c>
      <c r="N31" s="37">
        <f t="shared" si="2"/>
        <v>83031</v>
      </c>
      <c r="O31" s="66">
        <f t="shared" si="3"/>
        <v>412303006.24000019</v>
      </c>
    </row>
    <row r="33" spans="1:15" ht="15.5" x14ac:dyDescent="0.35">
      <c r="A33" s="5" t="s">
        <v>52</v>
      </c>
      <c r="B33" s="5"/>
      <c r="C33" s="59"/>
      <c r="D33" s="5"/>
      <c r="E33" s="59"/>
      <c r="F33" s="5"/>
      <c r="G33" s="59"/>
      <c r="H33" s="5"/>
      <c r="I33" s="59"/>
      <c r="J33" s="5"/>
      <c r="K33" s="59"/>
      <c r="L33" s="5"/>
      <c r="M33" s="59"/>
      <c r="N33" s="5"/>
      <c r="O33" s="59"/>
    </row>
    <row r="34" spans="1:15" x14ac:dyDescent="0.35">
      <c r="A34" s="48" t="s">
        <v>48</v>
      </c>
      <c r="B34" s="41" t="s">
        <v>67</v>
      </c>
      <c r="C34" s="43"/>
      <c r="D34" s="41" t="s">
        <v>68</v>
      </c>
      <c r="E34" s="43"/>
      <c r="F34" s="41" t="s">
        <v>71</v>
      </c>
      <c r="G34" s="43"/>
      <c r="H34" s="41" t="s">
        <v>72</v>
      </c>
      <c r="I34" s="43"/>
      <c r="J34" s="41" t="s">
        <v>73</v>
      </c>
      <c r="K34" s="43"/>
      <c r="L34" s="41" t="s">
        <v>74</v>
      </c>
      <c r="M34" s="43"/>
      <c r="N34" s="41" t="s">
        <v>75</v>
      </c>
      <c r="O34" s="42"/>
    </row>
    <row r="35" spans="1:15" x14ac:dyDescent="0.35">
      <c r="A35" s="49"/>
      <c r="B35" s="29" t="s">
        <v>49</v>
      </c>
      <c r="C35" s="60" t="s">
        <v>50</v>
      </c>
      <c r="D35" s="29" t="s">
        <v>49</v>
      </c>
      <c r="E35" s="60" t="s">
        <v>50</v>
      </c>
      <c r="F35" s="29" t="s">
        <v>49</v>
      </c>
      <c r="G35" s="60" t="s">
        <v>50</v>
      </c>
      <c r="H35" s="29" t="s">
        <v>49</v>
      </c>
      <c r="I35" s="60" t="s">
        <v>50</v>
      </c>
      <c r="J35" s="29" t="s">
        <v>49</v>
      </c>
      <c r="K35" s="60" t="s">
        <v>50</v>
      </c>
      <c r="L35" s="29" t="s">
        <v>49</v>
      </c>
      <c r="M35" s="60" t="s">
        <v>50</v>
      </c>
      <c r="N35" s="29" t="s">
        <v>49</v>
      </c>
      <c r="O35" s="64" t="s">
        <v>50</v>
      </c>
    </row>
    <row r="36" spans="1:15" x14ac:dyDescent="0.35">
      <c r="A36" s="38" t="s">
        <v>6</v>
      </c>
      <c r="B36" s="33">
        <v>3991</v>
      </c>
      <c r="C36" s="61">
        <v>25415197.200000003</v>
      </c>
      <c r="D36" s="33">
        <v>7101</v>
      </c>
      <c r="E36" s="61">
        <v>45068775.68</v>
      </c>
      <c r="F36" s="33">
        <v>8483</v>
      </c>
      <c r="G36" s="61">
        <v>53895000.560000002</v>
      </c>
      <c r="H36" s="33">
        <v>9144</v>
      </c>
      <c r="I36" s="61">
        <v>58249622.960000008</v>
      </c>
      <c r="J36" s="33">
        <v>9416</v>
      </c>
      <c r="K36" s="61">
        <v>60100897.600000009</v>
      </c>
      <c r="L36" s="33">
        <v>9574</v>
      </c>
      <c r="M36" s="61">
        <v>61213108.720000014</v>
      </c>
      <c r="N36" s="33">
        <v>9729</v>
      </c>
      <c r="O36" s="65">
        <v>62322064.560000002</v>
      </c>
    </row>
    <row r="37" spans="1:15" x14ac:dyDescent="0.35">
      <c r="A37" s="38" t="s">
        <v>18</v>
      </c>
      <c r="B37" s="33">
        <v>1674</v>
      </c>
      <c r="C37" s="61">
        <v>7977735.2000000011</v>
      </c>
      <c r="D37" s="33">
        <v>3047</v>
      </c>
      <c r="E37" s="61">
        <v>14447034</v>
      </c>
      <c r="F37" s="33">
        <v>3691</v>
      </c>
      <c r="G37" s="61">
        <v>17461802.320000008</v>
      </c>
      <c r="H37" s="33">
        <v>4081</v>
      </c>
      <c r="I37" s="61">
        <v>19326096.719999999</v>
      </c>
      <c r="J37" s="33">
        <v>4241</v>
      </c>
      <c r="K37" s="61">
        <v>20096054.079999998</v>
      </c>
      <c r="L37" s="33">
        <v>4347</v>
      </c>
      <c r="M37" s="61">
        <v>20656729.119999997</v>
      </c>
      <c r="N37" s="33">
        <v>4446</v>
      </c>
      <c r="O37" s="65">
        <v>21111060.959999997</v>
      </c>
    </row>
    <row r="38" spans="1:15" x14ac:dyDescent="0.35">
      <c r="A38" s="38" t="s">
        <v>19</v>
      </c>
      <c r="B38" s="33">
        <v>338</v>
      </c>
      <c r="C38" s="61">
        <v>1682517.68</v>
      </c>
      <c r="D38" s="33">
        <v>742</v>
      </c>
      <c r="E38" s="61">
        <v>3706823.3599999994</v>
      </c>
      <c r="F38" s="33">
        <v>943</v>
      </c>
      <c r="G38" s="61">
        <v>4719643.5199999996</v>
      </c>
      <c r="H38" s="33">
        <v>1074</v>
      </c>
      <c r="I38" s="61">
        <v>5356262.8800000008</v>
      </c>
      <c r="J38" s="33">
        <v>1131</v>
      </c>
      <c r="K38" s="61">
        <v>5693985.4400000013</v>
      </c>
      <c r="L38" s="33">
        <v>1191</v>
      </c>
      <c r="M38" s="61">
        <v>5983950.2400000012</v>
      </c>
      <c r="N38" s="33">
        <v>1237</v>
      </c>
      <c r="O38" s="65">
        <v>6261898.0800000001</v>
      </c>
    </row>
    <row r="39" spans="1:15" x14ac:dyDescent="0.35">
      <c r="A39" s="38" t="s">
        <v>20</v>
      </c>
      <c r="B39" s="33">
        <v>982</v>
      </c>
      <c r="C39" s="61">
        <v>4851840.4000000004</v>
      </c>
      <c r="D39" s="33">
        <v>1858</v>
      </c>
      <c r="E39" s="61">
        <v>9118730.6399999987</v>
      </c>
      <c r="F39" s="33">
        <v>2267</v>
      </c>
      <c r="G39" s="61">
        <v>11064886.079999998</v>
      </c>
      <c r="H39" s="33">
        <v>2503</v>
      </c>
      <c r="I39" s="61">
        <v>12219952.319999998</v>
      </c>
      <c r="J39" s="33">
        <v>2607</v>
      </c>
      <c r="K39" s="61">
        <v>12792155.52</v>
      </c>
      <c r="L39" s="33">
        <v>2695</v>
      </c>
      <c r="M39" s="61">
        <v>13235096.079999998</v>
      </c>
      <c r="N39" s="33">
        <v>2763</v>
      </c>
      <c r="O39" s="65">
        <v>13544762.719999999</v>
      </c>
    </row>
    <row r="40" spans="1:15" x14ac:dyDescent="0.35">
      <c r="A40" s="38" t="s">
        <v>21</v>
      </c>
      <c r="B40" s="33">
        <v>3506</v>
      </c>
      <c r="C40" s="61">
        <v>17112550.159999996</v>
      </c>
      <c r="D40" s="33">
        <v>7577</v>
      </c>
      <c r="E40" s="61">
        <v>37294877.359999992</v>
      </c>
      <c r="F40" s="33">
        <v>9801</v>
      </c>
      <c r="G40" s="61">
        <v>48361118.559999987</v>
      </c>
      <c r="H40" s="33">
        <v>11170</v>
      </c>
      <c r="I40" s="61">
        <v>54999429.359999992</v>
      </c>
      <c r="J40" s="33">
        <v>11725</v>
      </c>
      <c r="K40" s="61">
        <v>57677949.439999983</v>
      </c>
      <c r="L40" s="33">
        <v>12191</v>
      </c>
      <c r="M40" s="61">
        <v>59918823.199999981</v>
      </c>
      <c r="N40" s="33">
        <v>12535</v>
      </c>
      <c r="O40" s="65">
        <v>61609371.679999985</v>
      </c>
    </row>
    <row r="41" spans="1:15" x14ac:dyDescent="0.35">
      <c r="A41" s="38" t="s">
        <v>22</v>
      </c>
      <c r="B41" s="33">
        <v>636</v>
      </c>
      <c r="C41" s="61">
        <v>3070107.44</v>
      </c>
      <c r="D41" s="33">
        <v>1240</v>
      </c>
      <c r="E41" s="61">
        <v>6071357.6800000006</v>
      </c>
      <c r="F41" s="33">
        <v>1477</v>
      </c>
      <c r="G41" s="61">
        <v>7145676.3200000003</v>
      </c>
      <c r="H41" s="33">
        <v>1651</v>
      </c>
      <c r="I41" s="61">
        <v>7914420.1600000001</v>
      </c>
      <c r="J41" s="33">
        <v>1728</v>
      </c>
      <c r="K41" s="61">
        <v>8292058.8800000008</v>
      </c>
      <c r="L41" s="33">
        <v>1779</v>
      </c>
      <c r="M41" s="61">
        <v>8510889.6799999997</v>
      </c>
      <c r="N41" s="33">
        <v>1814</v>
      </c>
      <c r="O41" s="65">
        <v>8665828.3200000003</v>
      </c>
    </row>
    <row r="42" spans="1:15" x14ac:dyDescent="0.35">
      <c r="A42" s="38" t="s">
        <v>23</v>
      </c>
      <c r="B42" s="33">
        <v>25</v>
      </c>
      <c r="C42" s="61">
        <v>125088</v>
      </c>
      <c r="D42" s="33">
        <v>67</v>
      </c>
      <c r="E42" s="61">
        <v>343443.6</v>
      </c>
      <c r="F42" s="33">
        <v>88</v>
      </c>
      <c r="G42" s="61">
        <v>452813.6</v>
      </c>
      <c r="H42" s="33">
        <v>100</v>
      </c>
      <c r="I42" s="61">
        <v>515861.6</v>
      </c>
      <c r="J42" s="33">
        <v>106</v>
      </c>
      <c r="K42" s="61">
        <v>555861.6</v>
      </c>
      <c r="L42" s="33">
        <v>111</v>
      </c>
      <c r="M42" s="61">
        <v>582661.6</v>
      </c>
      <c r="N42" s="33">
        <v>115</v>
      </c>
      <c r="O42" s="65">
        <v>601061.6</v>
      </c>
    </row>
    <row r="43" spans="1:15" x14ac:dyDescent="0.35">
      <c r="A43" s="38" t="s">
        <v>24</v>
      </c>
      <c r="B43" s="33">
        <v>296</v>
      </c>
      <c r="C43" s="61">
        <v>1427325.8399999999</v>
      </c>
      <c r="D43" s="33">
        <v>572</v>
      </c>
      <c r="E43" s="61">
        <v>2736687.52</v>
      </c>
      <c r="F43" s="33">
        <v>686</v>
      </c>
      <c r="G43" s="61">
        <v>3299561.5999999996</v>
      </c>
      <c r="H43" s="33">
        <v>768</v>
      </c>
      <c r="I43" s="61">
        <v>3674609.0399999996</v>
      </c>
      <c r="J43" s="33">
        <v>796</v>
      </c>
      <c r="K43" s="61">
        <v>3809102.3999999994</v>
      </c>
      <c r="L43" s="33">
        <v>821</v>
      </c>
      <c r="M43" s="61">
        <v>3930702.3999999994</v>
      </c>
      <c r="N43" s="33">
        <v>835</v>
      </c>
      <c r="O43" s="65">
        <v>4003883.5999999996</v>
      </c>
    </row>
    <row r="44" spans="1:15" x14ac:dyDescent="0.35">
      <c r="A44" s="38" t="s">
        <v>25</v>
      </c>
      <c r="B44" s="33">
        <v>975</v>
      </c>
      <c r="C44" s="61">
        <v>4755158.8000000007</v>
      </c>
      <c r="D44" s="33">
        <v>2118</v>
      </c>
      <c r="E44" s="61">
        <v>10278970</v>
      </c>
      <c r="F44" s="33">
        <v>2643</v>
      </c>
      <c r="G44" s="61">
        <v>12780692.560000001</v>
      </c>
      <c r="H44" s="33">
        <v>2989</v>
      </c>
      <c r="I44" s="61">
        <v>14446239.360000001</v>
      </c>
      <c r="J44" s="33">
        <v>3138</v>
      </c>
      <c r="K44" s="61">
        <v>15157388.4</v>
      </c>
      <c r="L44" s="33">
        <v>3234</v>
      </c>
      <c r="M44" s="61">
        <v>15679984.4</v>
      </c>
      <c r="N44" s="33">
        <v>3319</v>
      </c>
      <c r="O44" s="65">
        <v>16103186.560000001</v>
      </c>
    </row>
    <row r="45" spans="1:15" x14ac:dyDescent="0.35">
      <c r="A45" s="38" t="s">
        <v>26</v>
      </c>
      <c r="B45" s="33">
        <v>588</v>
      </c>
      <c r="C45" s="61">
        <v>2863063.3600000003</v>
      </c>
      <c r="D45" s="33">
        <v>1077</v>
      </c>
      <c r="E45" s="61">
        <v>5149876.2399999993</v>
      </c>
      <c r="F45" s="33">
        <v>1291</v>
      </c>
      <c r="G45" s="61">
        <v>6166430.1600000001</v>
      </c>
      <c r="H45" s="33">
        <v>1422</v>
      </c>
      <c r="I45" s="61">
        <v>6776054.4799999995</v>
      </c>
      <c r="J45" s="33">
        <v>1478</v>
      </c>
      <c r="K45" s="61">
        <v>7031537.5199999996</v>
      </c>
      <c r="L45" s="33">
        <v>1522</v>
      </c>
      <c r="M45" s="61">
        <v>7251137.5199999996</v>
      </c>
      <c r="N45" s="33">
        <v>1548</v>
      </c>
      <c r="O45" s="65">
        <v>7368913.2800000003</v>
      </c>
    </row>
    <row r="46" spans="1:15" x14ac:dyDescent="0.35">
      <c r="A46" s="38" t="s">
        <v>27</v>
      </c>
      <c r="B46" s="33">
        <v>1151</v>
      </c>
      <c r="C46" s="61">
        <v>6207551.5199999996</v>
      </c>
      <c r="D46" s="33">
        <v>2340</v>
      </c>
      <c r="E46" s="61">
        <v>12746222.639999999</v>
      </c>
      <c r="F46" s="33">
        <v>2963</v>
      </c>
      <c r="G46" s="61">
        <v>16219963.919999996</v>
      </c>
      <c r="H46" s="33">
        <v>3332</v>
      </c>
      <c r="I46" s="61">
        <v>18251853.199999999</v>
      </c>
      <c r="J46" s="33">
        <v>3476</v>
      </c>
      <c r="K46" s="61">
        <v>19079109.440000001</v>
      </c>
      <c r="L46" s="33">
        <v>3607</v>
      </c>
      <c r="M46" s="61">
        <v>19812616.240000002</v>
      </c>
      <c r="N46" s="33">
        <v>3700</v>
      </c>
      <c r="O46" s="65">
        <v>20346021.040000007</v>
      </c>
    </row>
    <row r="47" spans="1:15" x14ac:dyDescent="0.35">
      <c r="A47" s="38" t="s">
        <v>2</v>
      </c>
      <c r="B47" s="33">
        <v>2598</v>
      </c>
      <c r="C47" s="61">
        <v>10827715.840000002</v>
      </c>
      <c r="D47" s="33">
        <v>4392</v>
      </c>
      <c r="E47" s="61">
        <v>18146419.760000009</v>
      </c>
      <c r="F47" s="33">
        <v>5282</v>
      </c>
      <c r="G47" s="61">
        <v>21835639.280000005</v>
      </c>
      <c r="H47" s="33">
        <v>5824</v>
      </c>
      <c r="I47" s="61">
        <v>23986030.480000012</v>
      </c>
      <c r="J47" s="33">
        <v>6039</v>
      </c>
      <c r="K47" s="61">
        <v>24852780.320000015</v>
      </c>
      <c r="L47" s="33">
        <v>6213</v>
      </c>
      <c r="M47" s="61">
        <v>25588586.080000013</v>
      </c>
      <c r="N47" s="33">
        <v>6887</v>
      </c>
      <c r="O47" s="65">
        <v>28499835.840000015</v>
      </c>
    </row>
    <row r="48" spans="1:15" x14ac:dyDescent="0.35">
      <c r="A48" s="38" t="s">
        <v>29</v>
      </c>
      <c r="B48" s="33">
        <v>2724</v>
      </c>
      <c r="C48" s="61">
        <v>13166447.599999998</v>
      </c>
      <c r="D48" s="33">
        <v>5335</v>
      </c>
      <c r="E48" s="61">
        <v>25632134.880000003</v>
      </c>
      <c r="F48" s="33">
        <v>6600</v>
      </c>
      <c r="G48" s="61">
        <v>31652062.000000004</v>
      </c>
      <c r="H48" s="33">
        <v>7330</v>
      </c>
      <c r="I48" s="61">
        <v>35155518.479999997</v>
      </c>
      <c r="J48" s="33">
        <v>7624</v>
      </c>
      <c r="K48" s="61">
        <v>36577284.960000001</v>
      </c>
      <c r="L48" s="33">
        <v>7837</v>
      </c>
      <c r="M48" s="61">
        <v>37566032.399999999</v>
      </c>
      <c r="N48" s="33">
        <v>7989</v>
      </c>
      <c r="O48" s="65">
        <v>38297504</v>
      </c>
    </row>
    <row r="49" spans="1:15" x14ac:dyDescent="0.35">
      <c r="A49" s="38" t="s">
        <v>31</v>
      </c>
      <c r="B49" s="33">
        <v>2385</v>
      </c>
      <c r="C49" s="61">
        <v>11309634.24</v>
      </c>
      <c r="D49" s="33">
        <v>4553</v>
      </c>
      <c r="E49" s="61">
        <v>21554550.959999997</v>
      </c>
      <c r="F49" s="33">
        <v>5578</v>
      </c>
      <c r="G49" s="61">
        <v>26366910.400000002</v>
      </c>
      <c r="H49" s="33">
        <v>6263</v>
      </c>
      <c r="I49" s="61">
        <v>29501732.720000003</v>
      </c>
      <c r="J49" s="33">
        <v>6503</v>
      </c>
      <c r="K49" s="61">
        <v>30624466</v>
      </c>
      <c r="L49" s="33">
        <v>6723</v>
      </c>
      <c r="M49" s="61">
        <v>31675618.080000006</v>
      </c>
      <c r="N49" s="33">
        <v>6870</v>
      </c>
      <c r="O49" s="65">
        <v>32379415.520000007</v>
      </c>
    </row>
    <row r="50" spans="1:15" x14ac:dyDescent="0.35">
      <c r="A50" s="38" t="s">
        <v>32</v>
      </c>
      <c r="B50" s="33">
        <v>85</v>
      </c>
      <c r="C50" s="61">
        <v>432112</v>
      </c>
      <c r="D50" s="33">
        <v>141</v>
      </c>
      <c r="E50" s="61">
        <v>768058.15999999992</v>
      </c>
      <c r="F50" s="33">
        <v>168</v>
      </c>
      <c r="G50" s="61">
        <v>898476.24000000011</v>
      </c>
      <c r="H50" s="33">
        <v>185</v>
      </c>
      <c r="I50" s="61">
        <v>982217.36</v>
      </c>
      <c r="J50" s="33">
        <v>190</v>
      </c>
      <c r="K50" s="61">
        <v>1030617.3600000001</v>
      </c>
      <c r="L50" s="33">
        <v>198</v>
      </c>
      <c r="M50" s="61">
        <v>1069897.3600000001</v>
      </c>
      <c r="N50" s="33">
        <v>203</v>
      </c>
      <c r="O50" s="65">
        <v>1098697.3600000001</v>
      </c>
    </row>
    <row r="51" spans="1:15" x14ac:dyDescent="0.35">
      <c r="A51" s="38" t="s">
        <v>33</v>
      </c>
      <c r="B51" s="33">
        <v>1053</v>
      </c>
      <c r="C51" s="61">
        <v>4964969.28</v>
      </c>
      <c r="D51" s="33">
        <v>2019</v>
      </c>
      <c r="E51" s="61">
        <v>9483455.6800000016</v>
      </c>
      <c r="F51" s="33">
        <v>2482</v>
      </c>
      <c r="G51" s="61">
        <v>11673225.280000001</v>
      </c>
      <c r="H51" s="33">
        <v>2753</v>
      </c>
      <c r="I51" s="61">
        <v>12918514.160000002</v>
      </c>
      <c r="J51" s="33">
        <v>2877</v>
      </c>
      <c r="K51" s="61">
        <v>13499985.6</v>
      </c>
      <c r="L51" s="33">
        <v>2970</v>
      </c>
      <c r="M51" s="61">
        <v>13934052.319999998</v>
      </c>
      <c r="N51" s="33">
        <v>3044</v>
      </c>
      <c r="O51" s="65">
        <v>14331230.479999999</v>
      </c>
    </row>
    <row r="52" spans="1:15" x14ac:dyDescent="0.35">
      <c r="A52" s="38" t="s">
        <v>34</v>
      </c>
      <c r="B52" s="33">
        <v>2561</v>
      </c>
      <c r="C52" s="61">
        <v>12949823.360000001</v>
      </c>
      <c r="D52" s="33">
        <v>4834</v>
      </c>
      <c r="E52" s="61">
        <v>24361788.160000004</v>
      </c>
      <c r="F52" s="33">
        <v>5861</v>
      </c>
      <c r="G52" s="61">
        <v>29526853.360000003</v>
      </c>
      <c r="H52" s="33">
        <v>6467</v>
      </c>
      <c r="I52" s="61">
        <v>32669337.279999997</v>
      </c>
      <c r="J52" s="33">
        <v>6713</v>
      </c>
      <c r="K52" s="61">
        <v>33895610.719999999</v>
      </c>
      <c r="L52" s="33">
        <v>6880</v>
      </c>
      <c r="M52" s="61">
        <v>34760108.959999986</v>
      </c>
      <c r="N52" s="33">
        <v>6414</v>
      </c>
      <c r="O52" s="65">
        <v>32822389.439999986</v>
      </c>
    </row>
    <row r="53" spans="1:15" x14ac:dyDescent="0.35">
      <c r="A53" s="38" t="s">
        <v>35</v>
      </c>
      <c r="B53" s="33">
        <v>3485</v>
      </c>
      <c r="C53" s="61">
        <v>14824924.560000002</v>
      </c>
      <c r="D53" s="33">
        <v>5498</v>
      </c>
      <c r="E53" s="61">
        <v>23279774.000000011</v>
      </c>
      <c r="F53" s="33">
        <v>6300</v>
      </c>
      <c r="G53" s="61">
        <v>26681412.720000014</v>
      </c>
      <c r="H53" s="33">
        <v>6745</v>
      </c>
      <c r="I53" s="61">
        <v>28589513.440000013</v>
      </c>
      <c r="J53" s="33">
        <v>6922</v>
      </c>
      <c r="K53" s="61">
        <v>29345959.120000012</v>
      </c>
      <c r="L53" s="33">
        <v>7058</v>
      </c>
      <c r="M53" s="61">
        <v>29963588.400000013</v>
      </c>
      <c r="N53" s="33">
        <v>7155</v>
      </c>
      <c r="O53" s="65">
        <v>30343564.720000014</v>
      </c>
    </row>
    <row r="54" spans="1:15" x14ac:dyDescent="0.35">
      <c r="A54" s="38" t="s">
        <v>36</v>
      </c>
      <c r="B54" s="33">
        <v>851</v>
      </c>
      <c r="C54" s="61">
        <v>4342649.4400000004</v>
      </c>
      <c r="D54" s="33">
        <v>1641</v>
      </c>
      <c r="E54" s="61">
        <v>8413323.3600000013</v>
      </c>
      <c r="F54" s="33">
        <v>1996</v>
      </c>
      <c r="G54" s="61">
        <v>10328938.479999997</v>
      </c>
      <c r="H54" s="33">
        <v>2209</v>
      </c>
      <c r="I54" s="61">
        <v>11477428.239999996</v>
      </c>
      <c r="J54" s="33">
        <v>2289</v>
      </c>
      <c r="K54" s="61">
        <v>11891888.159999998</v>
      </c>
      <c r="L54" s="33">
        <v>2365</v>
      </c>
      <c r="M54" s="61">
        <v>12272618.959999997</v>
      </c>
      <c r="N54" s="33">
        <v>2411</v>
      </c>
      <c r="O54" s="65">
        <v>12512811.519999996</v>
      </c>
    </row>
    <row r="55" spans="1:15" x14ac:dyDescent="0.35">
      <c r="A55" s="38" t="s">
        <v>28</v>
      </c>
      <c r="B55" s="33">
        <v>6</v>
      </c>
      <c r="C55" s="61">
        <v>31600</v>
      </c>
      <c r="D55" s="33">
        <v>10</v>
      </c>
      <c r="E55" s="61">
        <v>53600</v>
      </c>
      <c r="F55" s="33">
        <v>12</v>
      </c>
      <c r="G55" s="61">
        <v>59440</v>
      </c>
      <c r="H55" s="33">
        <v>16</v>
      </c>
      <c r="I55" s="61">
        <v>75104.959999999992</v>
      </c>
      <c r="J55" s="33">
        <v>17</v>
      </c>
      <c r="K55" s="61">
        <v>79504.959999999992</v>
      </c>
      <c r="L55" s="33">
        <v>17</v>
      </c>
      <c r="M55" s="61">
        <v>79504.959999999992</v>
      </c>
      <c r="N55" s="33">
        <v>17</v>
      </c>
      <c r="O55" s="65">
        <v>79504.959999999992</v>
      </c>
    </row>
    <row r="56" spans="1:15" x14ac:dyDescent="0.35">
      <c r="A56" s="36" t="s">
        <v>47</v>
      </c>
      <c r="B56" s="39">
        <f>SUM(B36:B55)</f>
        <v>29910</v>
      </c>
      <c r="C56" s="62">
        <f>SUM(C36:C55)</f>
        <v>148338011.91999999</v>
      </c>
      <c r="D56" s="39">
        <f t="shared" ref="D56:O56" si="4">SUM(D36:D55)</f>
        <v>56162</v>
      </c>
      <c r="E56" s="62">
        <f t="shared" si="4"/>
        <v>278655903.68000001</v>
      </c>
      <c r="F56" s="39">
        <f t="shared" si="4"/>
        <v>68612</v>
      </c>
      <c r="G56" s="62">
        <f t="shared" si="4"/>
        <v>340590546.96000004</v>
      </c>
      <c r="H56" s="39">
        <f t="shared" si="4"/>
        <v>76026</v>
      </c>
      <c r="I56" s="62">
        <f t="shared" si="4"/>
        <v>377085799.19999999</v>
      </c>
      <c r="J56" s="39">
        <f t="shared" si="4"/>
        <v>79016</v>
      </c>
      <c r="K56" s="62">
        <f t="shared" si="4"/>
        <v>392084197.5200001</v>
      </c>
      <c r="L56" s="39">
        <f t="shared" si="4"/>
        <v>81333</v>
      </c>
      <c r="M56" s="62">
        <f t="shared" si="4"/>
        <v>403685706.71999997</v>
      </c>
      <c r="N56" s="39">
        <f t="shared" si="4"/>
        <v>83031</v>
      </c>
      <c r="O56" s="66">
        <f t="shared" si="4"/>
        <v>412303006.24000001</v>
      </c>
    </row>
    <row r="57" spans="1:15" x14ac:dyDescent="0.35">
      <c r="A57" s="21" t="s">
        <v>66</v>
      </c>
    </row>
    <row r="60" spans="1:15" ht="15.5" x14ac:dyDescent="0.35">
      <c r="A60" s="5" t="s">
        <v>53</v>
      </c>
      <c r="B60" s="5"/>
      <c r="C60" s="59"/>
      <c r="D60" s="5"/>
      <c r="E60" s="59"/>
      <c r="F60" s="5"/>
      <c r="G60" s="59"/>
      <c r="H60" s="5"/>
      <c r="I60" s="59"/>
      <c r="J60" s="5"/>
      <c r="K60" s="59"/>
      <c r="L60" s="5"/>
      <c r="M60" s="59"/>
      <c r="N60" s="5"/>
      <c r="O60" s="59"/>
    </row>
    <row r="61" spans="1:15" x14ac:dyDescent="0.35">
      <c r="A61" s="50" t="s">
        <v>46</v>
      </c>
      <c r="B61" s="41" t="s">
        <v>67</v>
      </c>
      <c r="C61" s="43"/>
      <c r="D61" s="41" t="s">
        <v>68</v>
      </c>
      <c r="E61" s="43"/>
      <c r="F61" s="41" t="s">
        <v>71</v>
      </c>
      <c r="G61" s="43"/>
      <c r="H61" s="41" t="s">
        <v>72</v>
      </c>
      <c r="I61" s="43"/>
      <c r="J61" s="41" t="s">
        <v>73</v>
      </c>
      <c r="K61" s="43"/>
      <c r="L61" s="41" t="s">
        <v>74</v>
      </c>
      <c r="M61" s="43"/>
      <c r="N61" s="41" t="s">
        <v>75</v>
      </c>
      <c r="O61" s="42"/>
    </row>
    <row r="62" spans="1:15" x14ac:dyDescent="0.35">
      <c r="A62" s="51"/>
      <c r="B62" s="29" t="s">
        <v>49</v>
      </c>
      <c r="C62" s="60" t="s">
        <v>50</v>
      </c>
      <c r="D62" s="29" t="s">
        <v>49</v>
      </c>
      <c r="E62" s="60" t="s">
        <v>50</v>
      </c>
      <c r="F62" s="29" t="s">
        <v>49</v>
      </c>
      <c r="G62" s="60" t="s">
        <v>50</v>
      </c>
      <c r="H62" s="29" t="s">
        <v>49</v>
      </c>
      <c r="I62" s="60" t="s">
        <v>50</v>
      </c>
      <c r="J62" s="29" t="s">
        <v>49</v>
      </c>
      <c r="K62" s="60" t="s">
        <v>50</v>
      </c>
      <c r="L62" s="29" t="s">
        <v>49</v>
      </c>
      <c r="M62" s="60" t="s">
        <v>50</v>
      </c>
      <c r="N62" s="29" t="s">
        <v>49</v>
      </c>
      <c r="O62" s="64" t="s">
        <v>50</v>
      </c>
    </row>
    <row r="63" spans="1:15" x14ac:dyDescent="0.35">
      <c r="A63" s="38" t="s">
        <v>1</v>
      </c>
      <c r="B63" s="33">
        <v>17644</v>
      </c>
      <c r="C63" s="61">
        <v>95511726.240000039</v>
      </c>
      <c r="D63" s="33">
        <v>34266</v>
      </c>
      <c r="E63" s="61">
        <v>184705025.51999995</v>
      </c>
      <c r="F63" s="33">
        <v>42002</v>
      </c>
      <c r="G63" s="61">
        <v>226544816.72000015</v>
      </c>
      <c r="H63" s="33">
        <v>46506</v>
      </c>
      <c r="I63" s="61">
        <v>250618300.48000017</v>
      </c>
      <c r="J63" s="33">
        <v>48358</v>
      </c>
      <c r="K63" s="61">
        <v>260710760.40000021</v>
      </c>
      <c r="L63" s="33">
        <v>49811</v>
      </c>
      <c r="M63" s="61">
        <v>268590039.76000023</v>
      </c>
      <c r="N63" s="33">
        <v>50877</v>
      </c>
      <c r="O63" s="65">
        <v>274567461.68000025</v>
      </c>
    </row>
    <row r="64" spans="1:15" x14ac:dyDescent="0.35">
      <c r="A64" s="38" t="s">
        <v>39</v>
      </c>
      <c r="B64" s="33">
        <v>11338</v>
      </c>
      <c r="C64" s="61">
        <v>47884586.559999987</v>
      </c>
      <c r="D64" s="33">
        <v>20005</v>
      </c>
      <c r="E64" s="61">
        <v>83896449.839999944</v>
      </c>
      <c r="F64" s="33">
        <v>24264</v>
      </c>
      <c r="G64" s="61">
        <v>101545185.20000003</v>
      </c>
      <c r="H64" s="33">
        <v>26866</v>
      </c>
      <c r="I64" s="61">
        <v>112339804.00000003</v>
      </c>
      <c r="J64" s="33">
        <v>27863</v>
      </c>
      <c r="K64" s="61">
        <v>116479086.88000003</v>
      </c>
      <c r="L64" s="33">
        <v>28617</v>
      </c>
      <c r="M64" s="61">
        <v>119599332.80000003</v>
      </c>
      <c r="N64" s="33">
        <v>29186</v>
      </c>
      <c r="O64" s="65">
        <v>121906642.07999992</v>
      </c>
    </row>
    <row r="65" spans="1:15" x14ac:dyDescent="0.35">
      <c r="A65" s="38" t="s">
        <v>42</v>
      </c>
      <c r="B65" s="33">
        <v>621</v>
      </c>
      <c r="C65" s="61">
        <v>3163323.6799999997</v>
      </c>
      <c r="D65" s="33">
        <v>1259</v>
      </c>
      <c r="E65" s="61">
        <v>6368517.4400000013</v>
      </c>
      <c r="F65" s="33">
        <v>1551</v>
      </c>
      <c r="G65" s="61">
        <v>7865083.7599999998</v>
      </c>
      <c r="H65" s="33">
        <v>1747</v>
      </c>
      <c r="I65" s="61">
        <v>8828247.7599999998</v>
      </c>
      <c r="J65" s="33">
        <v>1826</v>
      </c>
      <c r="K65" s="61">
        <v>9224031.2800000012</v>
      </c>
      <c r="L65" s="33">
        <v>1890</v>
      </c>
      <c r="M65" s="61">
        <v>9548464.9600000009</v>
      </c>
      <c r="N65" s="33">
        <v>1921</v>
      </c>
      <c r="O65" s="65">
        <v>9693796.9600000009</v>
      </c>
    </row>
    <row r="66" spans="1:15" x14ac:dyDescent="0.35">
      <c r="A66" s="38" t="s">
        <v>43</v>
      </c>
      <c r="B66" s="33">
        <v>131</v>
      </c>
      <c r="C66" s="61">
        <v>831996.4</v>
      </c>
      <c r="D66" s="33">
        <v>284</v>
      </c>
      <c r="E66" s="61">
        <v>1735191.6799999997</v>
      </c>
      <c r="F66" s="33">
        <v>375</v>
      </c>
      <c r="G66" s="61">
        <v>2294493.6</v>
      </c>
      <c r="H66" s="33">
        <v>433</v>
      </c>
      <c r="I66" s="61">
        <v>2631161.2800000003</v>
      </c>
      <c r="J66" s="33">
        <v>464</v>
      </c>
      <c r="K66" s="61">
        <v>2816833.2799999993</v>
      </c>
      <c r="L66" s="33">
        <v>490</v>
      </c>
      <c r="M66" s="61">
        <v>2964783.52</v>
      </c>
      <c r="N66" s="33">
        <v>507</v>
      </c>
      <c r="O66" s="65">
        <v>3063490.96</v>
      </c>
    </row>
    <row r="67" spans="1:15" x14ac:dyDescent="0.35">
      <c r="A67" s="38" t="s">
        <v>44</v>
      </c>
      <c r="B67" s="33">
        <v>174</v>
      </c>
      <c r="C67" s="61">
        <v>928379.04</v>
      </c>
      <c r="D67" s="33">
        <v>344</v>
      </c>
      <c r="E67" s="61">
        <v>1905119.2</v>
      </c>
      <c r="F67" s="33">
        <v>415</v>
      </c>
      <c r="G67" s="61">
        <v>2288167.6800000002</v>
      </c>
      <c r="H67" s="33">
        <v>468</v>
      </c>
      <c r="I67" s="61">
        <v>2609085.6800000002</v>
      </c>
      <c r="J67" s="33">
        <v>497</v>
      </c>
      <c r="K67" s="61">
        <v>2783885.6799999997</v>
      </c>
      <c r="L67" s="33">
        <v>516</v>
      </c>
      <c r="M67" s="61">
        <v>2908285.6799999997</v>
      </c>
      <c r="N67" s="33">
        <v>531</v>
      </c>
      <c r="O67" s="65">
        <v>2996814.56</v>
      </c>
    </row>
    <row r="68" spans="1:15" x14ac:dyDescent="0.35">
      <c r="A68" s="38" t="s">
        <v>45</v>
      </c>
      <c r="B68" s="33">
        <v>1</v>
      </c>
      <c r="C68" s="61">
        <v>11600</v>
      </c>
      <c r="D68" s="33">
        <v>3</v>
      </c>
      <c r="E68" s="61">
        <v>39200</v>
      </c>
      <c r="F68" s="33">
        <v>3</v>
      </c>
      <c r="G68" s="61">
        <v>39200</v>
      </c>
      <c r="H68" s="33">
        <v>3</v>
      </c>
      <c r="I68" s="61">
        <v>39200</v>
      </c>
      <c r="J68" s="33">
        <v>3</v>
      </c>
      <c r="K68" s="61">
        <v>39200</v>
      </c>
      <c r="L68" s="33">
        <v>4</v>
      </c>
      <c r="M68" s="61">
        <v>44400</v>
      </c>
      <c r="N68" s="33">
        <v>4</v>
      </c>
      <c r="O68" s="65">
        <v>44400</v>
      </c>
    </row>
    <row r="69" spans="1:15" x14ac:dyDescent="0.35">
      <c r="A69" s="38" t="s">
        <v>40</v>
      </c>
      <c r="B69" s="33"/>
      <c r="C69" s="61"/>
      <c r="D69" s="33"/>
      <c r="E69" s="61"/>
      <c r="F69" s="33"/>
      <c r="G69" s="61"/>
      <c r="H69" s="33"/>
      <c r="I69" s="61"/>
      <c r="J69" s="33">
        <v>1</v>
      </c>
      <c r="K69" s="61">
        <v>6000</v>
      </c>
      <c r="L69" s="33">
        <v>1</v>
      </c>
      <c r="M69" s="61">
        <v>6000</v>
      </c>
      <c r="N69" s="33">
        <v>1</v>
      </c>
      <c r="O69" s="65">
        <v>6000</v>
      </c>
    </row>
    <row r="70" spans="1:15" x14ac:dyDescent="0.35">
      <c r="A70" s="38" t="s">
        <v>41</v>
      </c>
      <c r="B70" s="33">
        <v>1</v>
      </c>
      <c r="C70" s="61">
        <v>6400</v>
      </c>
      <c r="D70" s="33">
        <v>1</v>
      </c>
      <c r="E70" s="61">
        <v>6400</v>
      </c>
      <c r="F70" s="33">
        <v>2</v>
      </c>
      <c r="G70" s="61">
        <v>13600</v>
      </c>
      <c r="H70" s="33">
        <v>3</v>
      </c>
      <c r="I70" s="61">
        <v>20000</v>
      </c>
      <c r="J70" s="33">
        <v>4</v>
      </c>
      <c r="K70" s="61">
        <v>24400</v>
      </c>
      <c r="L70" s="33">
        <v>4</v>
      </c>
      <c r="M70" s="61">
        <v>24400</v>
      </c>
      <c r="N70" s="33">
        <v>4</v>
      </c>
      <c r="O70" s="65">
        <v>24400</v>
      </c>
    </row>
    <row r="71" spans="1:15" x14ac:dyDescent="0.35">
      <c r="A71" s="36" t="s">
        <v>47</v>
      </c>
      <c r="B71" s="39">
        <f>SUM(B63:B70)</f>
        <v>29910</v>
      </c>
      <c r="C71" s="62">
        <f>SUM(C63:C70)</f>
        <v>148338011.92000002</v>
      </c>
      <c r="D71" s="39">
        <f t="shared" ref="D71:O71" si="5">SUM(D63:D70)</f>
        <v>56162</v>
      </c>
      <c r="E71" s="62">
        <f t="shared" si="5"/>
        <v>278655903.67999989</v>
      </c>
      <c r="F71" s="39">
        <f t="shared" si="5"/>
        <v>68612</v>
      </c>
      <c r="G71" s="62">
        <f t="shared" si="5"/>
        <v>340590546.96000022</v>
      </c>
      <c r="H71" s="39">
        <f t="shared" si="5"/>
        <v>76026</v>
      </c>
      <c r="I71" s="62">
        <f t="shared" si="5"/>
        <v>377085799.20000017</v>
      </c>
      <c r="J71" s="39">
        <f t="shared" si="5"/>
        <v>79016</v>
      </c>
      <c r="K71" s="62">
        <f t="shared" si="5"/>
        <v>392084197.52000016</v>
      </c>
      <c r="L71" s="39">
        <f t="shared" si="5"/>
        <v>81333</v>
      </c>
      <c r="M71" s="62">
        <f t="shared" si="5"/>
        <v>403685706.72000021</v>
      </c>
      <c r="N71" s="39">
        <f t="shared" si="5"/>
        <v>83031</v>
      </c>
      <c r="O71" s="66">
        <f t="shared" si="5"/>
        <v>412303006.24000013</v>
      </c>
    </row>
    <row r="72" spans="1:15" x14ac:dyDescent="0.35">
      <c r="A72" s="21" t="s">
        <v>70</v>
      </c>
    </row>
  </sheetData>
  <mergeCells count="25">
    <mergeCell ref="A2:C2"/>
    <mergeCell ref="A11:A12"/>
    <mergeCell ref="B11:C11"/>
    <mergeCell ref="A34:A35"/>
    <mergeCell ref="B34:C34"/>
    <mergeCell ref="A61:A62"/>
    <mergeCell ref="B61:C61"/>
    <mergeCell ref="D11:E11"/>
    <mergeCell ref="D34:E34"/>
    <mergeCell ref="D61:E61"/>
    <mergeCell ref="L61:M61"/>
    <mergeCell ref="N61:O61"/>
    <mergeCell ref="F61:G61"/>
    <mergeCell ref="H11:I11"/>
    <mergeCell ref="H34:I34"/>
    <mergeCell ref="H61:I61"/>
    <mergeCell ref="J61:K61"/>
    <mergeCell ref="F11:G11"/>
    <mergeCell ref="F34:G34"/>
    <mergeCell ref="J11:K11"/>
    <mergeCell ref="J34:K34"/>
    <mergeCell ref="N11:O11"/>
    <mergeCell ref="N34:O34"/>
    <mergeCell ref="L11:M11"/>
    <mergeCell ref="L34:M34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4952-74D1-4D56-B153-9616C47BAC02}">
  <dimension ref="A2:M72"/>
  <sheetViews>
    <sheetView showWhiteSpace="0" topLeftCell="E1" zoomScaleNormal="100" zoomScalePageLayoutView="80" workbookViewId="0">
      <selection activeCell="K1" sqref="K1:K1048576"/>
    </sheetView>
  </sheetViews>
  <sheetFormatPr defaultColWidth="9" defaultRowHeight="14.5" x14ac:dyDescent="0.35"/>
  <cols>
    <col min="1" max="1" width="41.1796875" style="13" customWidth="1"/>
    <col min="2" max="2" width="19.26953125" style="13" bestFit="1" customWidth="1"/>
    <col min="3" max="3" width="20.81640625" style="58" customWidth="1"/>
    <col min="4" max="4" width="20.81640625" style="13" customWidth="1"/>
    <col min="5" max="5" width="20.81640625" style="58" customWidth="1"/>
    <col min="6" max="6" width="20.81640625" style="13" customWidth="1"/>
    <col min="7" max="7" width="20.81640625" style="58" customWidth="1"/>
    <col min="8" max="8" width="20.81640625" style="13" customWidth="1"/>
    <col min="9" max="9" width="20.81640625" style="58" customWidth="1"/>
    <col min="10" max="10" width="20.81640625" style="13" customWidth="1"/>
    <col min="11" max="11" width="20.81640625" style="58" customWidth="1"/>
    <col min="12" max="16384" width="9" style="13"/>
  </cols>
  <sheetData>
    <row r="2" spans="1:13" ht="19.5" x14ac:dyDescent="0.35">
      <c r="A2" s="45" t="s">
        <v>60</v>
      </c>
      <c r="B2" s="45"/>
      <c r="C2" s="45"/>
      <c r="D2" s="25"/>
      <c r="E2" s="63"/>
      <c r="F2" s="26"/>
      <c r="G2" s="63"/>
      <c r="H2" s="27"/>
      <c r="I2" s="63"/>
      <c r="J2" s="28"/>
      <c r="K2" s="63"/>
      <c r="L2" s="7"/>
      <c r="M2" s="7"/>
    </row>
    <row r="3" spans="1:13" ht="19.5" x14ac:dyDescent="0.35">
      <c r="A3" s="8"/>
      <c r="B3" s="11"/>
      <c r="C3" s="56"/>
      <c r="D3" s="11"/>
      <c r="E3" s="56"/>
      <c r="F3" s="11"/>
      <c r="G3" s="56"/>
      <c r="H3" s="11"/>
      <c r="I3" s="56"/>
      <c r="J3" s="11"/>
      <c r="K3" s="56"/>
      <c r="L3" s="7"/>
      <c r="M3" s="7"/>
    </row>
    <row r="4" spans="1:13" ht="19.5" x14ac:dyDescent="0.35">
      <c r="A4" s="10" t="s">
        <v>63</v>
      </c>
      <c r="B4" s="18">
        <v>3</v>
      </c>
      <c r="C4" s="56"/>
      <c r="D4" s="11"/>
      <c r="E4" s="56"/>
      <c r="F4" s="11"/>
      <c r="G4" s="56"/>
      <c r="H4" s="11"/>
      <c r="I4" s="56"/>
      <c r="J4" s="11"/>
      <c r="K4" s="56"/>
      <c r="L4" s="7"/>
      <c r="M4" s="7"/>
    </row>
    <row r="5" spans="1:13" x14ac:dyDescent="0.35">
      <c r="A5" s="13" t="s">
        <v>56</v>
      </c>
      <c r="B5" s="19">
        <v>44636</v>
      </c>
      <c r="C5" s="57"/>
      <c r="D5" s="19"/>
      <c r="E5" s="57"/>
      <c r="F5" s="19"/>
      <c r="G5" s="57"/>
      <c r="H5" s="19"/>
      <c r="I5" s="57"/>
      <c r="J5" s="19"/>
      <c r="K5" s="57"/>
    </row>
    <row r="6" spans="1:13" x14ac:dyDescent="0.35">
      <c r="A6" s="13" t="s">
        <v>57</v>
      </c>
      <c r="B6" s="20">
        <v>44648</v>
      </c>
      <c r="C6" s="57"/>
      <c r="D6" s="19"/>
      <c r="E6" s="57"/>
      <c r="F6" s="19"/>
      <c r="G6" s="57"/>
      <c r="H6" s="19"/>
      <c r="I6" s="57"/>
      <c r="J6" s="19"/>
      <c r="K6" s="57"/>
    </row>
    <row r="7" spans="1:13" x14ac:dyDescent="0.35">
      <c r="A7" s="13" t="s">
        <v>58</v>
      </c>
      <c r="B7" s="13" t="s">
        <v>64</v>
      </c>
    </row>
    <row r="8" spans="1:13" x14ac:dyDescent="0.35">
      <c r="A8" s="13" t="s">
        <v>59</v>
      </c>
      <c r="B8" s="13" t="s">
        <v>65</v>
      </c>
    </row>
    <row r="10" spans="1:13" ht="15.5" x14ac:dyDescent="0.35">
      <c r="A10" s="5" t="s">
        <v>51</v>
      </c>
      <c r="B10" s="5"/>
      <c r="C10" s="59"/>
      <c r="D10" s="5"/>
      <c r="E10" s="59"/>
      <c r="F10" s="5"/>
      <c r="G10" s="59"/>
      <c r="H10" s="5"/>
      <c r="I10" s="59"/>
      <c r="J10" s="5"/>
      <c r="K10" s="59"/>
    </row>
    <row r="11" spans="1:13" x14ac:dyDescent="0.35">
      <c r="A11" s="46" t="s">
        <v>0</v>
      </c>
      <c r="B11" s="41" t="s">
        <v>71</v>
      </c>
      <c r="C11" s="43"/>
      <c r="D11" s="41" t="s">
        <v>72</v>
      </c>
      <c r="E11" s="43"/>
      <c r="F11" s="41" t="s">
        <v>73</v>
      </c>
      <c r="G11" s="43"/>
      <c r="H11" s="41" t="s">
        <v>74</v>
      </c>
      <c r="I11" s="43"/>
      <c r="J11" s="41" t="s">
        <v>75</v>
      </c>
      <c r="K11" s="42"/>
    </row>
    <row r="12" spans="1:13" x14ac:dyDescent="0.35">
      <c r="A12" s="47"/>
      <c r="B12" s="29" t="s">
        <v>49</v>
      </c>
      <c r="C12" s="60" t="s">
        <v>50</v>
      </c>
      <c r="D12" s="29" t="s">
        <v>49</v>
      </c>
      <c r="E12" s="60" t="s">
        <v>50</v>
      </c>
      <c r="F12" s="29" t="s">
        <v>49</v>
      </c>
      <c r="G12" s="60" t="s">
        <v>50</v>
      </c>
      <c r="H12" s="29" t="s">
        <v>49</v>
      </c>
      <c r="I12" s="60" t="s">
        <v>50</v>
      </c>
      <c r="J12" s="29" t="s">
        <v>49</v>
      </c>
      <c r="K12" s="64" t="s">
        <v>50</v>
      </c>
    </row>
    <row r="13" spans="1:13" x14ac:dyDescent="0.35">
      <c r="A13" s="38" t="s">
        <v>7</v>
      </c>
      <c r="B13" s="33">
        <v>2558</v>
      </c>
      <c r="C13" s="61">
        <v>12577186.720000001</v>
      </c>
      <c r="D13" s="33">
        <v>4763</v>
      </c>
      <c r="E13" s="61">
        <v>23503912.080000006</v>
      </c>
      <c r="F13" s="33">
        <v>5497</v>
      </c>
      <c r="G13" s="61">
        <v>27156645.119999994</v>
      </c>
      <c r="H13" s="33">
        <v>5979</v>
      </c>
      <c r="I13" s="61">
        <v>29611847.759999998</v>
      </c>
      <c r="J13" s="33">
        <v>6352</v>
      </c>
      <c r="K13" s="65">
        <v>31498734.719999999</v>
      </c>
    </row>
    <row r="14" spans="1:13" x14ac:dyDescent="0.35">
      <c r="A14" s="38" t="s">
        <v>8</v>
      </c>
      <c r="B14" s="33">
        <v>1094</v>
      </c>
      <c r="C14" s="61">
        <v>5538974.8000000007</v>
      </c>
      <c r="D14" s="33">
        <v>2002</v>
      </c>
      <c r="E14" s="61">
        <v>10164327.440000003</v>
      </c>
      <c r="F14" s="33">
        <v>2362</v>
      </c>
      <c r="G14" s="61">
        <v>12088425.360000003</v>
      </c>
      <c r="H14" s="33">
        <v>2607</v>
      </c>
      <c r="I14" s="61">
        <v>13320510.48</v>
      </c>
      <c r="J14" s="33">
        <v>2765</v>
      </c>
      <c r="K14" s="65">
        <v>14158902.880000001</v>
      </c>
    </row>
    <row r="15" spans="1:13" x14ac:dyDescent="0.35">
      <c r="A15" s="38" t="s">
        <v>38</v>
      </c>
      <c r="B15" s="33">
        <v>107</v>
      </c>
      <c r="C15" s="61">
        <v>549167.52</v>
      </c>
      <c r="D15" s="33">
        <v>208</v>
      </c>
      <c r="E15" s="61">
        <v>1046155.6</v>
      </c>
      <c r="F15" s="33">
        <v>251</v>
      </c>
      <c r="G15" s="61">
        <v>1258614.2400000002</v>
      </c>
      <c r="H15" s="33">
        <v>283</v>
      </c>
      <c r="I15" s="61">
        <v>1419141.04</v>
      </c>
      <c r="J15" s="33">
        <v>294</v>
      </c>
      <c r="K15" s="65">
        <v>1499541.0400000003</v>
      </c>
    </row>
    <row r="16" spans="1:13" x14ac:dyDescent="0.35">
      <c r="A16" s="38" t="s">
        <v>9</v>
      </c>
      <c r="B16" s="33">
        <v>149</v>
      </c>
      <c r="C16" s="61">
        <v>733047.99999999988</v>
      </c>
      <c r="D16" s="33">
        <v>278</v>
      </c>
      <c r="E16" s="61">
        <v>1354058.5599999998</v>
      </c>
      <c r="F16" s="33">
        <v>316</v>
      </c>
      <c r="G16" s="61">
        <v>1545356.32</v>
      </c>
      <c r="H16" s="33">
        <v>342</v>
      </c>
      <c r="I16" s="61">
        <v>1687413.5200000003</v>
      </c>
      <c r="J16" s="33">
        <v>367</v>
      </c>
      <c r="K16" s="65">
        <v>1802039.52</v>
      </c>
    </row>
    <row r="17" spans="1:11" x14ac:dyDescent="0.35">
      <c r="A17" s="38" t="s">
        <v>10</v>
      </c>
      <c r="B17" s="33">
        <v>1729</v>
      </c>
      <c r="C17" s="61">
        <v>8367115.2800000003</v>
      </c>
      <c r="D17" s="33">
        <v>3117</v>
      </c>
      <c r="E17" s="61">
        <v>15299787.439999998</v>
      </c>
      <c r="F17" s="33">
        <v>3584</v>
      </c>
      <c r="G17" s="61">
        <v>17651839.68</v>
      </c>
      <c r="H17" s="33">
        <v>3925</v>
      </c>
      <c r="I17" s="61">
        <v>19352787.600000005</v>
      </c>
      <c r="J17" s="33">
        <v>4101</v>
      </c>
      <c r="K17" s="65">
        <v>20198553.440000001</v>
      </c>
    </row>
    <row r="18" spans="1:11" x14ac:dyDescent="0.35">
      <c r="A18" s="38" t="s">
        <v>37</v>
      </c>
      <c r="B18" s="33">
        <v>196</v>
      </c>
      <c r="C18" s="61">
        <v>995244.64</v>
      </c>
      <c r="D18" s="33">
        <v>394</v>
      </c>
      <c r="E18" s="61">
        <v>2001156.56</v>
      </c>
      <c r="F18" s="33">
        <v>451</v>
      </c>
      <c r="G18" s="61">
        <v>2290925.52</v>
      </c>
      <c r="H18" s="33">
        <v>489</v>
      </c>
      <c r="I18" s="61">
        <v>2499789.52</v>
      </c>
      <c r="J18" s="33">
        <v>520</v>
      </c>
      <c r="K18" s="65">
        <v>2670069.52</v>
      </c>
    </row>
    <row r="19" spans="1:11" x14ac:dyDescent="0.35">
      <c r="A19" s="38" t="s">
        <v>3</v>
      </c>
      <c r="B19" s="33">
        <v>9744</v>
      </c>
      <c r="C19" s="61">
        <v>46836841.680000007</v>
      </c>
      <c r="D19" s="33">
        <v>16513</v>
      </c>
      <c r="E19" s="61">
        <v>79910398.399999931</v>
      </c>
      <c r="F19" s="33">
        <v>18506</v>
      </c>
      <c r="G19" s="61">
        <v>89862791.119999945</v>
      </c>
      <c r="H19" s="33">
        <v>19894</v>
      </c>
      <c r="I19" s="61">
        <v>96711175.75999999</v>
      </c>
      <c r="J19" s="33">
        <v>20670</v>
      </c>
      <c r="K19" s="65">
        <v>100432271.12000002</v>
      </c>
    </row>
    <row r="20" spans="1:11" x14ac:dyDescent="0.35">
      <c r="A20" s="38" t="s">
        <v>11</v>
      </c>
      <c r="B20" s="33">
        <v>417</v>
      </c>
      <c r="C20" s="61">
        <v>2176511.92</v>
      </c>
      <c r="D20" s="33">
        <v>855</v>
      </c>
      <c r="E20" s="61">
        <v>4384175.68</v>
      </c>
      <c r="F20" s="33">
        <v>1031</v>
      </c>
      <c r="G20" s="61">
        <v>5300152.72</v>
      </c>
      <c r="H20" s="33">
        <v>1143</v>
      </c>
      <c r="I20" s="61">
        <v>5875935.2799999993</v>
      </c>
      <c r="J20" s="33">
        <v>1210</v>
      </c>
      <c r="K20" s="65">
        <v>6210487.2799999993</v>
      </c>
    </row>
    <row r="21" spans="1:11" x14ac:dyDescent="0.35">
      <c r="A21" s="38" t="s">
        <v>12</v>
      </c>
      <c r="B21" s="33">
        <v>558</v>
      </c>
      <c r="C21" s="61">
        <v>2901019.04</v>
      </c>
      <c r="D21" s="33">
        <v>1117</v>
      </c>
      <c r="E21" s="61">
        <v>5762604.1600000001</v>
      </c>
      <c r="F21" s="33">
        <v>1296</v>
      </c>
      <c r="G21" s="61">
        <v>6645700.7999999998</v>
      </c>
      <c r="H21" s="33">
        <v>1434</v>
      </c>
      <c r="I21" s="61">
        <v>7324094.5600000005</v>
      </c>
      <c r="J21" s="33">
        <v>1521</v>
      </c>
      <c r="K21" s="65">
        <v>7758222.1600000001</v>
      </c>
    </row>
    <row r="22" spans="1:11" x14ac:dyDescent="0.35">
      <c r="A22" s="38" t="s">
        <v>13</v>
      </c>
      <c r="B22" s="33">
        <v>317</v>
      </c>
      <c r="C22" s="61">
        <v>1601092.96</v>
      </c>
      <c r="D22" s="33">
        <v>615</v>
      </c>
      <c r="E22" s="61">
        <v>3122432</v>
      </c>
      <c r="F22" s="33">
        <v>712</v>
      </c>
      <c r="G22" s="61">
        <v>3622878.72</v>
      </c>
      <c r="H22" s="33">
        <v>785</v>
      </c>
      <c r="I22" s="61">
        <v>3978152.72</v>
      </c>
      <c r="J22" s="33">
        <v>837</v>
      </c>
      <c r="K22" s="65">
        <v>4219261.5200000005</v>
      </c>
    </row>
    <row r="23" spans="1:11" x14ac:dyDescent="0.35">
      <c r="A23" s="38" t="s">
        <v>2</v>
      </c>
      <c r="B23" s="33">
        <v>214</v>
      </c>
      <c r="C23" s="61">
        <v>1048492.2399999999</v>
      </c>
      <c r="D23" s="33">
        <v>380</v>
      </c>
      <c r="E23" s="61">
        <v>1854055.9200000002</v>
      </c>
      <c r="F23" s="33">
        <v>423</v>
      </c>
      <c r="G23" s="61">
        <v>2104916.4000000004</v>
      </c>
      <c r="H23" s="33">
        <v>462</v>
      </c>
      <c r="I23" s="61">
        <v>2291581.84</v>
      </c>
      <c r="J23" s="33">
        <v>507</v>
      </c>
      <c r="K23" s="65">
        <v>2542336</v>
      </c>
    </row>
    <row r="24" spans="1:11" x14ac:dyDescent="0.35">
      <c r="A24" s="38" t="s">
        <v>14</v>
      </c>
      <c r="B24" s="33">
        <v>553</v>
      </c>
      <c r="C24" s="61">
        <v>2745523.52</v>
      </c>
      <c r="D24" s="33">
        <v>1059</v>
      </c>
      <c r="E24" s="61">
        <v>5219197.3599999994</v>
      </c>
      <c r="F24" s="33">
        <v>1239</v>
      </c>
      <c r="G24" s="61">
        <v>6120089.9199999999</v>
      </c>
      <c r="H24" s="33">
        <v>1364</v>
      </c>
      <c r="I24" s="61">
        <v>6746664.7199999997</v>
      </c>
      <c r="J24" s="33">
        <v>1439</v>
      </c>
      <c r="K24" s="65">
        <v>7120068.1599999992</v>
      </c>
    </row>
    <row r="25" spans="1:11" x14ac:dyDescent="0.35">
      <c r="A25" s="38" t="s">
        <v>15</v>
      </c>
      <c r="B25" s="33">
        <v>584</v>
      </c>
      <c r="C25" s="61">
        <v>3048951.7600000002</v>
      </c>
      <c r="D25" s="33">
        <v>1051</v>
      </c>
      <c r="E25" s="61">
        <v>5432194.0000000009</v>
      </c>
      <c r="F25" s="33">
        <v>1204</v>
      </c>
      <c r="G25" s="61">
        <v>6208366.96</v>
      </c>
      <c r="H25" s="33">
        <v>1302</v>
      </c>
      <c r="I25" s="61">
        <v>6718870.96</v>
      </c>
      <c r="J25" s="33">
        <v>1383</v>
      </c>
      <c r="K25" s="65">
        <v>7121833.4400000004</v>
      </c>
    </row>
    <row r="26" spans="1:11" x14ac:dyDescent="0.35">
      <c r="A26" s="38" t="s">
        <v>4</v>
      </c>
      <c r="B26" s="33">
        <v>6795</v>
      </c>
      <c r="C26" s="61">
        <v>32159035.519999996</v>
      </c>
      <c r="D26" s="33">
        <v>11751</v>
      </c>
      <c r="E26" s="61">
        <v>55921214.480000012</v>
      </c>
      <c r="F26" s="33">
        <v>13217</v>
      </c>
      <c r="G26" s="61">
        <v>62861626.160000004</v>
      </c>
      <c r="H26" s="33">
        <v>14103</v>
      </c>
      <c r="I26" s="61">
        <v>67052420.640000001</v>
      </c>
      <c r="J26" s="33">
        <v>14657</v>
      </c>
      <c r="K26" s="65">
        <v>69678647.599999994</v>
      </c>
    </row>
    <row r="27" spans="1:11" x14ac:dyDescent="0.35">
      <c r="A27" s="38" t="s">
        <v>16</v>
      </c>
      <c r="B27" s="33">
        <v>1090</v>
      </c>
      <c r="C27" s="61">
        <v>5376379.2799999993</v>
      </c>
      <c r="D27" s="33">
        <v>2081</v>
      </c>
      <c r="E27" s="61">
        <v>10285869.519999996</v>
      </c>
      <c r="F27" s="33">
        <v>2433</v>
      </c>
      <c r="G27" s="61">
        <v>12028496.639999997</v>
      </c>
      <c r="H27" s="33">
        <v>2682</v>
      </c>
      <c r="I27" s="61">
        <v>13268720.719999993</v>
      </c>
      <c r="J27" s="33">
        <v>2829</v>
      </c>
      <c r="K27" s="65">
        <v>13996981.119999994</v>
      </c>
    </row>
    <row r="28" spans="1:11" x14ac:dyDescent="0.35">
      <c r="A28" s="38" t="s">
        <v>30</v>
      </c>
      <c r="B28" s="33">
        <v>182</v>
      </c>
      <c r="C28" s="61">
        <v>930635.84</v>
      </c>
      <c r="D28" s="33">
        <v>407</v>
      </c>
      <c r="E28" s="61">
        <v>2082303.52</v>
      </c>
      <c r="F28" s="33">
        <v>491</v>
      </c>
      <c r="G28" s="61">
        <v>2520876</v>
      </c>
      <c r="H28" s="33">
        <v>532</v>
      </c>
      <c r="I28" s="61">
        <v>2735585.04</v>
      </c>
      <c r="J28" s="33">
        <v>566</v>
      </c>
      <c r="K28" s="65">
        <v>2915478.16</v>
      </c>
    </row>
    <row r="29" spans="1:11" x14ac:dyDescent="0.35">
      <c r="A29" s="38" t="s">
        <v>17</v>
      </c>
      <c r="B29" s="33">
        <v>2303</v>
      </c>
      <c r="C29" s="61">
        <v>11324861.84</v>
      </c>
      <c r="D29" s="33">
        <v>4068</v>
      </c>
      <c r="E29" s="61">
        <v>20009031.040000003</v>
      </c>
      <c r="F29" s="33">
        <v>4643</v>
      </c>
      <c r="G29" s="61">
        <v>22821854.080000013</v>
      </c>
      <c r="H29" s="33">
        <v>5015</v>
      </c>
      <c r="I29" s="61">
        <v>24707908.240000006</v>
      </c>
      <c r="J29" s="33">
        <v>5256</v>
      </c>
      <c r="K29" s="65">
        <v>25897697.840000004</v>
      </c>
    </row>
    <row r="30" spans="1:11" x14ac:dyDescent="0.35">
      <c r="A30" s="38" t="s">
        <v>5</v>
      </c>
      <c r="B30" s="33">
        <v>751</v>
      </c>
      <c r="C30" s="61">
        <v>3712301.52</v>
      </c>
      <c r="D30" s="33">
        <v>1380</v>
      </c>
      <c r="E30" s="61">
        <v>6865394.0799999991</v>
      </c>
      <c r="F30" s="33">
        <v>1615</v>
      </c>
      <c r="G30" s="61">
        <v>8069637.6799999988</v>
      </c>
      <c r="H30" s="33">
        <v>1762</v>
      </c>
      <c r="I30" s="61">
        <v>8769535.2799999993</v>
      </c>
      <c r="J30" s="33">
        <v>1863</v>
      </c>
      <c r="K30" s="65">
        <v>9271947.2799999993</v>
      </c>
    </row>
    <row r="31" spans="1:11" x14ac:dyDescent="0.35">
      <c r="A31" s="36" t="s">
        <v>47</v>
      </c>
      <c r="B31" s="37">
        <f t="shared" ref="B31:K31" si="0">SUM(B13:B30)</f>
        <v>29341</v>
      </c>
      <c r="C31" s="62">
        <f t="shared" si="0"/>
        <v>142622384.08000001</v>
      </c>
      <c r="D31" s="37">
        <f t="shared" si="0"/>
        <v>52039</v>
      </c>
      <c r="E31" s="62">
        <f t="shared" si="0"/>
        <v>254218267.83999994</v>
      </c>
      <c r="F31" s="37">
        <f t="shared" si="0"/>
        <v>59271</v>
      </c>
      <c r="G31" s="62">
        <f t="shared" si="0"/>
        <v>290159193.44</v>
      </c>
      <c r="H31" s="37">
        <f t="shared" si="0"/>
        <v>64103</v>
      </c>
      <c r="I31" s="62">
        <f t="shared" si="0"/>
        <v>314072135.68000001</v>
      </c>
      <c r="J31" s="37">
        <f t="shared" si="0"/>
        <v>67137</v>
      </c>
      <c r="K31" s="66">
        <f t="shared" si="0"/>
        <v>328993072.79999995</v>
      </c>
    </row>
    <row r="33" spans="1:11" ht="15.5" x14ac:dyDescent="0.35">
      <c r="A33" s="5" t="s">
        <v>52</v>
      </c>
      <c r="B33" s="5"/>
      <c r="C33" s="59"/>
      <c r="D33" s="5"/>
      <c r="E33" s="59"/>
      <c r="F33" s="5"/>
      <c r="G33" s="59"/>
      <c r="H33" s="5"/>
      <c r="I33" s="59"/>
      <c r="J33" s="5"/>
      <c r="K33" s="59"/>
    </row>
    <row r="34" spans="1:11" x14ac:dyDescent="0.35">
      <c r="A34" s="48" t="s">
        <v>48</v>
      </c>
      <c r="B34" s="41" t="s">
        <v>71</v>
      </c>
      <c r="C34" s="43"/>
      <c r="D34" s="41" t="s">
        <v>72</v>
      </c>
      <c r="E34" s="43"/>
      <c r="F34" s="41" t="s">
        <v>73</v>
      </c>
      <c r="G34" s="43"/>
      <c r="H34" s="41" t="s">
        <v>74</v>
      </c>
      <c r="I34" s="43"/>
      <c r="J34" s="41" t="s">
        <v>75</v>
      </c>
      <c r="K34" s="42"/>
    </row>
    <row r="35" spans="1:11" x14ac:dyDescent="0.35">
      <c r="A35" s="49"/>
      <c r="B35" s="29" t="s">
        <v>49</v>
      </c>
      <c r="C35" s="60" t="s">
        <v>50</v>
      </c>
      <c r="D35" s="29" t="s">
        <v>49</v>
      </c>
      <c r="E35" s="60" t="s">
        <v>50</v>
      </c>
      <c r="F35" s="29" t="s">
        <v>49</v>
      </c>
      <c r="G35" s="60" t="s">
        <v>50</v>
      </c>
      <c r="H35" s="29" t="s">
        <v>49</v>
      </c>
      <c r="I35" s="60" t="s">
        <v>50</v>
      </c>
      <c r="J35" s="29" t="s">
        <v>49</v>
      </c>
      <c r="K35" s="64" t="s">
        <v>50</v>
      </c>
    </row>
    <row r="36" spans="1:11" x14ac:dyDescent="0.35">
      <c r="A36" s="38" t="s">
        <v>6</v>
      </c>
      <c r="B36" s="33">
        <v>3467</v>
      </c>
      <c r="C36" s="61">
        <v>21413106.239999998</v>
      </c>
      <c r="D36" s="33">
        <v>6232</v>
      </c>
      <c r="E36" s="61">
        <v>38376549.119999997</v>
      </c>
      <c r="F36" s="33">
        <v>7051</v>
      </c>
      <c r="G36" s="61">
        <v>43509541.840000011</v>
      </c>
      <c r="H36" s="33">
        <v>7495</v>
      </c>
      <c r="I36" s="61">
        <v>46392042.800000004</v>
      </c>
      <c r="J36" s="33">
        <v>7743</v>
      </c>
      <c r="K36" s="65">
        <v>48045452.24000001</v>
      </c>
    </row>
    <row r="37" spans="1:11" x14ac:dyDescent="0.35">
      <c r="A37" s="38" t="s">
        <v>18</v>
      </c>
      <c r="B37" s="33">
        <v>1614</v>
      </c>
      <c r="C37" s="61">
        <v>7649660.7200000007</v>
      </c>
      <c r="D37" s="33">
        <v>2819</v>
      </c>
      <c r="E37" s="61">
        <v>13288486.959999999</v>
      </c>
      <c r="F37" s="33">
        <v>3186</v>
      </c>
      <c r="G37" s="61">
        <v>15044689.360000003</v>
      </c>
      <c r="H37" s="33">
        <v>3456</v>
      </c>
      <c r="I37" s="61">
        <v>16352186.800000004</v>
      </c>
      <c r="J37" s="33">
        <v>3610</v>
      </c>
      <c r="K37" s="65">
        <v>17044706.480000004</v>
      </c>
    </row>
    <row r="38" spans="1:11" x14ac:dyDescent="0.35">
      <c r="A38" s="38" t="s">
        <v>19</v>
      </c>
      <c r="B38" s="33">
        <v>344</v>
      </c>
      <c r="C38" s="61">
        <v>1701588</v>
      </c>
      <c r="D38" s="33">
        <v>701</v>
      </c>
      <c r="E38" s="61">
        <v>3482186.7199999997</v>
      </c>
      <c r="F38" s="33">
        <v>818</v>
      </c>
      <c r="G38" s="61">
        <v>4082754.2400000007</v>
      </c>
      <c r="H38" s="33">
        <v>907</v>
      </c>
      <c r="I38" s="61">
        <v>4532580.0000000009</v>
      </c>
      <c r="J38" s="33">
        <v>984</v>
      </c>
      <c r="K38" s="65">
        <v>4922685.2000000011</v>
      </c>
    </row>
    <row r="39" spans="1:11" x14ac:dyDescent="0.35">
      <c r="A39" s="38" t="s">
        <v>20</v>
      </c>
      <c r="B39" s="33">
        <v>945</v>
      </c>
      <c r="C39" s="61">
        <v>4526095.2800000012</v>
      </c>
      <c r="D39" s="33">
        <v>1675</v>
      </c>
      <c r="E39" s="61">
        <v>8087281.8399999989</v>
      </c>
      <c r="F39" s="33">
        <v>1937</v>
      </c>
      <c r="G39" s="61">
        <v>9437487.7599999998</v>
      </c>
      <c r="H39" s="33">
        <v>2122</v>
      </c>
      <c r="I39" s="61">
        <v>10351191.440000001</v>
      </c>
      <c r="J39" s="33">
        <v>2227</v>
      </c>
      <c r="K39" s="65">
        <v>10828450.48</v>
      </c>
    </row>
    <row r="40" spans="1:11" x14ac:dyDescent="0.35">
      <c r="A40" s="38" t="s">
        <v>21</v>
      </c>
      <c r="B40" s="33">
        <v>3726</v>
      </c>
      <c r="C40" s="61">
        <v>18084773.600000001</v>
      </c>
      <c r="D40" s="33">
        <v>7138</v>
      </c>
      <c r="E40" s="61">
        <v>34703436.640000001</v>
      </c>
      <c r="F40" s="33">
        <v>8334</v>
      </c>
      <c r="G40" s="61">
        <v>40489839.43999999</v>
      </c>
      <c r="H40" s="33">
        <v>9144</v>
      </c>
      <c r="I40" s="61">
        <v>44445133.039999984</v>
      </c>
      <c r="J40" s="33">
        <v>9719</v>
      </c>
      <c r="K40" s="65">
        <v>47266753.919999987</v>
      </c>
    </row>
    <row r="41" spans="1:11" x14ac:dyDescent="0.35">
      <c r="A41" s="38" t="s">
        <v>22</v>
      </c>
      <c r="B41" s="33">
        <v>606</v>
      </c>
      <c r="C41" s="61">
        <v>2921552.9599999995</v>
      </c>
      <c r="D41" s="33">
        <v>1129</v>
      </c>
      <c r="E41" s="61">
        <v>5436098.8000000007</v>
      </c>
      <c r="F41" s="33">
        <v>1310</v>
      </c>
      <c r="G41" s="61">
        <v>6310001.2800000012</v>
      </c>
      <c r="H41" s="33">
        <v>1436</v>
      </c>
      <c r="I41" s="61">
        <v>6878791.3600000013</v>
      </c>
      <c r="J41" s="33">
        <v>1510</v>
      </c>
      <c r="K41" s="65">
        <v>7212672.8000000017</v>
      </c>
    </row>
    <row r="42" spans="1:11" x14ac:dyDescent="0.35">
      <c r="A42" s="38" t="s">
        <v>23</v>
      </c>
      <c r="B42" s="33">
        <v>26</v>
      </c>
      <c r="C42" s="61">
        <v>133880</v>
      </c>
      <c r="D42" s="33">
        <v>55</v>
      </c>
      <c r="E42" s="61">
        <v>277080</v>
      </c>
      <c r="F42" s="33">
        <v>66</v>
      </c>
      <c r="G42" s="61">
        <v>339480</v>
      </c>
      <c r="H42" s="33">
        <v>80</v>
      </c>
      <c r="I42" s="61">
        <v>409230</v>
      </c>
      <c r="J42" s="33">
        <v>87</v>
      </c>
      <c r="K42" s="65">
        <v>448670</v>
      </c>
    </row>
    <row r="43" spans="1:11" x14ac:dyDescent="0.35">
      <c r="A43" s="38" t="s">
        <v>24</v>
      </c>
      <c r="B43" s="33">
        <v>300</v>
      </c>
      <c r="C43" s="61">
        <v>1418729.36</v>
      </c>
      <c r="D43" s="33">
        <v>522</v>
      </c>
      <c r="E43" s="61">
        <v>2490184.2400000002</v>
      </c>
      <c r="F43" s="33">
        <v>611</v>
      </c>
      <c r="G43" s="61">
        <v>2907416.4799999995</v>
      </c>
      <c r="H43" s="33">
        <v>665</v>
      </c>
      <c r="I43" s="61">
        <v>3183470</v>
      </c>
      <c r="J43" s="33">
        <v>690</v>
      </c>
      <c r="K43" s="65">
        <v>3306134</v>
      </c>
    </row>
    <row r="44" spans="1:11" x14ac:dyDescent="0.35">
      <c r="A44" s="38" t="s">
        <v>25</v>
      </c>
      <c r="B44" s="33">
        <v>1009</v>
      </c>
      <c r="C44" s="61">
        <v>4831735.92</v>
      </c>
      <c r="D44" s="33">
        <v>1910</v>
      </c>
      <c r="E44" s="61">
        <v>9156231.839999998</v>
      </c>
      <c r="F44" s="33">
        <v>2252</v>
      </c>
      <c r="G44" s="61">
        <v>10769405.919999998</v>
      </c>
      <c r="H44" s="33">
        <v>2439</v>
      </c>
      <c r="I44" s="61">
        <v>11680516.159999996</v>
      </c>
      <c r="J44" s="33">
        <v>2587</v>
      </c>
      <c r="K44" s="65">
        <v>12396760.4</v>
      </c>
    </row>
    <row r="45" spans="1:11" x14ac:dyDescent="0.35">
      <c r="A45" s="38" t="s">
        <v>26</v>
      </c>
      <c r="B45" s="33">
        <v>572</v>
      </c>
      <c r="C45" s="61">
        <v>2746738.48</v>
      </c>
      <c r="D45" s="33">
        <v>983</v>
      </c>
      <c r="E45" s="61">
        <v>4693609.2799999993</v>
      </c>
      <c r="F45" s="33">
        <v>1125</v>
      </c>
      <c r="G45" s="61">
        <v>5362514.72</v>
      </c>
      <c r="H45" s="33">
        <v>1214</v>
      </c>
      <c r="I45" s="61">
        <v>5812967.6799999997</v>
      </c>
      <c r="J45" s="33">
        <v>1276</v>
      </c>
      <c r="K45" s="65">
        <v>6098306.2400000002</v>
      </c>
    </row>
    <row r="46" spans="1:11" x14ac:dyDescent="0.35">
      <c r="A46" s="38" t="s">
        <v>27</v>
      </c>
      <c r="B46" s="33">
        <v>1138</v>
      </c>
      <c r="C46" s="61">
        <v>5965994.1600000001</v>
      </c>
      <c r="D46" s="33">
        <v>2177</v>
      </c>
      <c r="E46" s="61">
        <v>11673891.679999998</v>
      </c>
      <c r="F46" s="33">
        <v>2523</v>
      </c>
      <c r="G46" s="61">
        <v>13575245.199999999</v>
      </c>
      <c r="H46" s="33">
        <v>2765</v>
      </c>
      <c r="I46" s="61">
        <v>14835163.279999999</v>
      </c>
      <c r="J46" s="33">
        <v>2939</v>
      </c>
      <c r="K46" s="65">
        <v>15777216.959999999</v>
      </c>
    </row>
    <row r="47" spans="1:11" x14ac:dyDescent="0.35">
      <c r="A47" s="38" t="s">
        <v>2</v>
      </c>
      <c r="B47" s="33">
        <v>2759</v>
      </c>
      <c r="C47" s="61">
        <v>11469257.600000001</v>
      </c>
      <c r="D47" s="33">
        <v>4336</v>
      </c>
      <c r="E47" s="61">
        <v>17893418.880000014</v>
      </c>
      <c r="F47" s="33">
        <v>4821</v>
      </c>
      <c r="G47" s="61">
        <v>19914343.600000013</v>
      </c>
      <c r="H47" s="33">
        <v>5140</v>
      </c>
      <c r="I47" s="61">
        <v>21274349.040000014</v>
      </c>
      <c r="J47" s="33">
        <v>5803</v>
      </c>
      <c r="K47" s="65">
        <v>24147394.000000015</v>
      </c>
    </row>
    <row r="48" spans="1:11" x14ac:dyDescent="0.35">
      <c r="A48" s="38" t="s">
        <v>29</v>
      </c>
      <c r="B48" s="33">
        <v>2626</v>
      </c>
      <c r="C48" s="61">
        <v>12487871.359999999</v>
      </c>
      <c r="D48" s="33">
        <v>4900</v>
      </c>
      <c r="E48" s="61">
        <v>23381820.239999995</v>
      </c>
      <c r="F48" s="33">
        <v>5556</v>
      </c>
      <c r="G48" s="61">
        <v>26519410.400000006</v>
      </c>
      <c r="H48" s="33">
        <v>6028</v>
      </c>
      <c r="I48" s="61">
        <v>28749624.40000001</v>
      </c>
      <c r="J48" s="33">
        <v>6319</v>
      </c>
      <c r="K48" s="65">
        <v>30115202.960000012</v>
      </c>
    </row>
    <row r="49" spans="1:11" x14ac:dyDescent="0.35">
      <c r="A49" s="38" t="s">
        <v>31</v>
      </c>
      <c r="B49" s="33">
        <v>2344</v>
      </c>
      <c r="C49" s="61">
        <v>11021795.760000002</v>
      </c>
      <c r="D49" s="33">
        <v>4167</v>
      </c>
      <c r="E49" s="61">
        <v>19586236.240000002</v>
      </c>
      <c r="F49" s="33">
        <v>4778</v>
      </c>
      <c r="G49" s="61">
        <v>22431403.200000007</v>
      </c>
      <c r="H49" s="33">
        <v>5234</v>
      </c>
      <c r="I49" s="61">
        <v>24574089.760000009</v>
      </c>
      <c r="J49" s="33">
        <v>5522</v>
      </c>
      <c r="K49" s="65">
        <v>25958181.20000001</v>
      </c>
    </row>
    <row r="50" spans="1:11" x14ac:dyDescent="0.35">
      <c r="A50" s="38" t="s">
        <v>32</v>
      </c>
      <c r="B50" s="33">
        <v>78</v>
      </c>
      <c r="C50" s="61">
        <v>391776</v>
      </c>
      <c r="D50" s="33">
        <v>120</v>
      </c>
      <c r="E50" s="61">
        <v>607994.08000000007</v>
      </c>
      <c r="F50" s="33">
        <v>141</v>
      </c>
      <c r="G50" s="61">
        <v>745994.08000000007</v>
      </c>
      <c r="H50" s="33">
        <v>155</v>
      </c>
      <c r="I50" s="61">
        <v>810794.08000000007</v>
      </c>
      <c r="J50" s="33">
        <v>162</v>
      </c>
      <c r="K50" s="65">
        <v>864794.08000000007</v>
      </c>
    </row>
    <row r="51" spans="1:11" x14ac:dyDescent="0.35">
      <c r="A51" s="38" t="s">
        <v>33</v>
      </c>
      <c r="B51" s="33">
        <v>1057</v>
      </c>
      <c r="C51" s="61">
        <v>4933117.4400000004</v>
      </c>
      <c r="D51" s="33">
        <v>1915</v>
      </c>
      <c r="E51" s="61">
        <v>8953736.0800000001</v>
      </c>
      <c r="F51" s="33">
        <v>2193</v>
      </c>
      <c r="G51" s="61">
        <v>10270095.68</v>
      </c>
      <c r="H51" s="33">
        <v>2396</v>
      </c>
      <c r="I51" s="61">
        <v>11228530.559999999</v>
      </c>
      <c r="J51" s="33">
        <v>2519</v>
      </c>
      <c r="K51" s="65">
        <v>11777688.799999997</v>
      </c>
    </row>
    <row r="52" spans="1:11" x14ac:dyDescent="0.35">
      <c r="A52" s="38" t="s">
        <v>34</v>
      </c>
      <c r="B52" s="33">
        <v>2443</v>
      </c>
      <c r="C52" s="61">
        <v>12080218.479999999</v>
      </c>
      <c r="D52" s="33">
        <v>4411</v>
      </c>
      <c r="E52" s="61">
        <v>21954475.200000007</v>
      </c>
      <c r="F52" s="33">
        <v>4999</v>
      </c>
      <c r="G52" s="61">
        <v>24898764.160000004</v>
      </c>
      <c r="H52" s="33">
        <v>5409</v>
      </c>
      <c r="I52" s="61">
        <v>26987600.560000002</v>
      </c>
      <c r="J52" s="33">
        <v>5175</v>
      </c>
      <c r="K52" s="65">
        <v>26103180.719999999</v>
      </c>
    </row>
    <row r="53" spans="1:11" x14ac:dyDescent="0.35">
      <c r="A53" s="38" t="s">
        <v>35</v>
      </c>
      <c r="B53" s="33">
        <v>3428</v>
      </c>
      <c r="C53" s="61">
        <v>14570655.11999999</v>
      </c>
      <c r="D53" s="33">
        <v>5313</v>
      </c>
      <c r="E53" s="61">
        <v>22459124.479999993</v>
      </c>
      <c r="F53" s="33">
        <v>5813</v>
      </c>
      <c r="G53" s="61">
        <v>24642861.919999987</v>
      </c>
      <c r="H53" s="33">
        <v>6118</v>
      </c>
      <c r="I53" s="61">
        <v>25949852.07999998</v>
      </c>
      <c r="J53" s="33">
        <v>6290</v>
      </c>
      <c r="K53" s="65">
        <v>26684391.679999985</v>
      </c>
    </row>
    <row r="54" spans="1:11" x14ac:dyDescent="0.35">
      <c r="A54" s="38" t="s">
        <v>36</v>
      </c>
      <c r="B54" s="33">
        <v>854</v>
      </c>
      <c r="C54" s="61">
        <v>4247037.6000000006</v>
      </c>
      <c r="D54" s="33">
        <v>1527</v>
      </c>
      <c r="E54" s="61">
        <v>7674773.6800000006</v>
      </c>
      <c r="F54" s="33">
        <v>1745</v>
      </c>
      <c r="G54" s="61">
        <v>8847492.3200000003</v>
      </c>
      <c r="H54" s="33">
        <v>1887</v>
      </c>
      <c r="I54" s="61">
        <v>9559170.8000000007</v>
      </c>
      <c r="J54" s="33">
        <v>1962</v>
      </c>
      <c r="K54" s="65">
        <v>9929578.7999999989</v>
      </c>
    </row>
    <row r="55" spans="1:11" x14ac:dyDescent="0.35">
      <c r="A55" s="38" t="s">
        <v>28</v>
      </c>
      <c r="B55" s="33">
        <v>5</v>
      </c>
      <c r="C55" s="61">
        <v>26800</v>
      </c>
      <c r="D55" s="33">
        <v>9</v>
      </c>
      <c r="E55" s="61">
        <v>41651.839999999997</v>
      </c>
      <c r="F55" s="33">
        <v>12</v>
      </c>
      <c r="G55" s="61">
        <v>60451.839999999997</v>
      </c>
      <c r="H55" s="33">
        <v>13</v>
      </c>
      <c r="I55" s="61">
        <v>64851.839999999997</v>
      </c>
      <c r="J55" s="33">
        <v>13</v>
      </c>
      <c r="K55" s="65">
        <v>64851.839999999997</v>
      </c>
    </row>
    <row r="56" spans="1:11" x14ac:dyDescent="0.35">
      <c r="A56" s="36" t="s">
        <v>47</v>
      </c>
      <c r="B56" s="39">
        <f>SUM(B36:B55)</f>
        <v>29341</v>
      </c>
      <c r="C56" s="62">
        <f t="shared" ref="C56:K56" si="1">SUM(C36:C55)</f>
        <v>142622384.07999998</v>
      </c>
      <c r="D56" s="39">
        <f t="shared" si="1"/>
        <v>52039</v>
      </c>
      <c r="E56" s="62">
        <f t="shared" si="1"/>
        <v>254218267.84000006</v>
      </c>
      <c r="F56" s="39">
        <f t="shared" si="1"/>
        <v>59271</v>
      </c>
      <c r="G56" s="62">
        <f t="shared" si="1"/>
        <v>290159193.44000006</v>
      </c>
      <c r="H56" s="39">
        <f t="shared" si="1"/>
        <v>64103</v>
      </c>
      <c r="I56" s="62">
        <f t="shared" si="1"/>
        <v>314072135.68000001</v>
      </c>
      <c r="J56" s="39">
        <f t="shared" si="1"/>
        <v>67137</v>
      </c>
      <c r="K56" s="66">
        <f t="shared" si="1"/>
        <v>328993072.80000001</v>
      </c>
    </row>
    <row r="57" spans="1:11" x14ac:dyDescent="0.35">
      <c r="A57" s="21" t="s">
        <v>66</v>
      </c>
    </row>
    <row r="60" spans="1:11" ht="15.5" x14ac:dyDescent="0.35">
      <c r="A60" s="5" t="s">
        <v>53</v>
      </c>
      <c r="B60" s="5"/>
      <c r="C60" s="59"/>
      <c r="D60" s="5"/>
      <c r="E60" s="59"/>
      <c r="F60" s="5"/>
      <c r="G60" s="59"/>
      <c r="H60" s="5"/>
      <c r="I60" s="59"/>
      <c r="J60" s="5"/>
      <c r="K60" s="59"/>
    </row>
    <row r="61" spans="1:11" x14ac:dyDescent="0.35">
      <c r="A61" s="50" t="s">
        <v>46</v>
      </c>
      <c r="B61" s="41" t="s">
        <v>71</v>
      </c>
      <c r="C61" s="43"/>
      <c r="D61" s="41" t="s">
        <v>72</v>
      </c>
      <c r="E61" s="43"/>
      <c r="F61" s="41" t="s">
        <v>73</v>
      </c>
      <c r="G61" s="43"/>
      <c r="H61" s="41" t="s">
        <v>74</v>
      </c>
      <c r="I61" s="43"/>
      <c r="J61" s="41" t="s">
        <v>75</v>
      </c>
      <c r="K61" s="42"/>
    </row>
    <row r="62" spans="1:11" x14ac:dyDescent="0.35">
      <c r="A62" s="51"/>
      <c r="B62" s="29" t="s">
        <v>49</v>
      </c>
      <c r="C62" s="60" t="s">
        <v>50</v>
      </c>
      <c r="D62" s="29" t="s">
        <v>49</v>
      </c>
      <c r="E62" s="60" t="s">
        <v>50</v>
      </c>
      <c r="F62" s="29" t="s">
        <v>49</v>
      </c>
      <c r="G62" s="60" t="s">
        <v>50</v>
      </c>
      <c r="H62" s="29" t="s">
        <v>49</v>
      </c>
      <c r="I62" s="60" t="s">
        <v>50</v>
      </c>
      <c r="J62" s="29" t="s">
        <v>49</v>
      </c>
      <c r="K62" s="64" t="s">
        <v>50</v>
      </c>
    </row>
    <row r="63" spans="1:11" x14ac:dyDescent="0.35">
      <c r="A63" s="38" t="s">
        <v>1</v>
      </c>
      <c r="B63" s="33">
        <v>16788</v>
      </c>
      <c r="C63" s="61">
        <v>88751643.759999976</v>
      </c>
      <c r="D63" s="33">
        <v>30991</v>
      </c>
      <c r="E63" s="61">
        <v>164075397.36000001</v>
      </c>
      <c r="F63" s="33">
        <v>35607</v>
      </c>
      <c r="G63" s="61">
        <v>188665895.68000013</v>
      </c>
      <c r="H63" s="33">
        <v>38677</v>
      </c>
      <c r="I63" s="61">
        <v>205058214.72000003</v>
      </c>
      <c r="J63" s="33">
        <v>40557</v>
      </c>
      <c r="K63" s="65">
        <v>215051359.92000011</v>
      </c>
    </row>
    <row r="64" spans="1:11" x14ac:dyDescent="0.35">
      <c r="A64" s="38" t="s">
        <v>39</v>
      </c>
      <c r="B64" s="33">
        <v>11652</v>
      </c>
      <c r="C64" s="61">
        <v>49160458.960000083</v>
      </c>
      <c r="D64" s="33">
        <v>19313</v>
      </c>
      <c r="E64" s="61">
        <v>81159499.35999997</v>
      </c>
      <c r="F64" s="33">
        <v>21642</v>
      </c>
      <c r="G64" s="61">
        <v>90888718.640000075</v>
      </c>
      <c r="H64" s="33">
        <v>23209</v>
      </c>
      <c r="I64" s="61">
        <v>97390402.64000009</v>
      </c>
      <c r="J64" s="33">
        <v>24250</v>
      </c>
      <c r="K64" s="65">
        <v>101734856.16000007</v>
      </c>
    </row>
    <row r="65" spans="1:11" x14ac:dyDescent="0.35">
      <c r="A65" s="38" t="s">
        <v>42</v>
      </c>
      <c r="B65" s="33">
        <v>628</v>
      </c>
      <c r="C65" s="61">
        <v>3152135.28</v>
      </c>
      <c r="D65" s="33">
        <v>1182</v>
      </c>
      <c r="E65" s="61">
        <v>5888451.5199999996</v>
      </c>
      <c r="F65" s="33">
        <v>1348</v>
      </c>
      <c r="G65" s="61">
        <v>6716648.0799999991</v>
      </c>
      <c r="H65" s="33">
        <v>1461</v>
      </c>
      <c r="I65" s="61">
        <v>7272386.5599999996</v>
      </c>
      <c r="J65" s="33">
        <v>1530</v>
      </c>
      <c r="K65" s="65">
        <v>7617920.0799999991</v>
      </c>
    </row>
    <row r="66" spans="1:11" x14ac:dyDescent="0.35">
      <c r="A66" s="38" t="s">
        <v>43</v>
      </c>
      <c r="B66" s="33">
        <v>121</v>
      </c>
      <c r="C66" s="61">
        <v>724967.84</v>
      </c>
      <c r="D66" s="33">
        <v>247</v>
      </c>
      <c r="E66" s="61">
        <v>1445440.8</v>
      </c>
      <c r="F66" s="33">
        <v>304</v>
      </c>
      <c r="G66" s="61">
        <v>1836852.24</v>
      </c>
      <c r="H66" s="33">
        <v>353</v>
      </c>
      <c r="I66" s="61">
        <v>2109065.3600000003</v>
      </c>
      <c r="J66" s="33">
        <v>378</v>
      </c>
      <c r="K66" s="65">
        <v>2254441.44</v>
      </c>
    </row>
    <row r="67" spans="1:11" x14ac:dyDescent="0.35">
      <c r="A67" s="38" t="s">
        <v>44</v>
      </c>
      <c r="B67" s="33">
        <v>147</v>
      </c>
      <c r="C67" s="61">
        <v>781178.24</v>
      </c>
      <c r="D67" s="33">
        <v>300</v>
      </c>
      <c r="E67" s="61">
        <v>1591478.7999999998</v>
      </c>
      <c r="F67" s="33">
        <v>363</v>
      </c>
      <c r="G67" s="61">
        <v>1987078.7999999998</v>
      </c>
      <c r="H67" s="33">
        <v>395</v>
      </c>
      <c r="I67" s="61">
        <v>2173666.3999999994</v>
      </c>
      <c r="J67" s="33">
        <v>414</v>
      </c>
      <c r="K67" s="65">
        <v>2266095.2000000002</v>
      </c>
    </row>
    <row r="68" spans="1:11" x14ac:dyDescent="0.35">
      <c r="A68" s="38" t="s">
        <v>45</v>
      </c>
      <c r="B68" s="33">
        <v>3</v>
      </c>
      <c r="C68" s="61">
        <v>38400</v>
      </c>
      <c r="D68" s="33">
        <v>3</v>
      </c>
      <c r="E68" s="61">
        <v>38400</v>
      </c>
      <c r="F68" s="33">
        <v>3</v>
      </c>
      <c r="G68" s="61">
        <v>38400</v>
      </c>
      <c r="H68" s="33">
        <v>3</v>
      </c>
      <c r="I68" s="61">
        <v>38400</v>
      </c>
      <c r="J68" s="33">
        <v>3</v>
      </c>
      <c r="K68" s="65">
        <v>38400</v>
      </c>
    </row>
    <row r="69" spans="1:11" x14ac:dyDescent="0.35">
      <c r="A69" s="38" t="s">
        <v>40</v>
      </c>
      <c r="B69" s="33"/>
      <c r="C69" s="61"/>
      <c r="D69" s="33"/>
      <c r="E69" s="61"/>
      <c r="F69" s="33">
        <v>1</v>
      </c>
      <c r="G69" s="61">
        <v>6000</v>
      </c>
      <c r="H69" s="33">
        <v>1</v>
      </c>
      <c r="I69" s="61">
        <v>6000</v>
      </c>
      <c r="J69" s="33">
        <v>1</v>
      </c>
      <c r="K69" s="65">
        <v>6000</v>
      </c>
    </row>
    <row r="70" spans="1:11" x14ac:dyDescent="0.35">
      <c r="A70" s="38" t="s">
        <v>41</v>
      </c>
      <c r="B70" s="33">
        <v>2</v>
      </c>
      <c r="C70" s="61">
        <v>13600</v>
      </c>
      <c r="D70" s="33">
        <v>3</v>
      </c>
      <c r="E70" s="61">
        <v>19600</v>
      </c>
      <c r="F70" s="33">
        <v>3</v>
      </c>
      <c r="G70" s="61">
        <v>19600</v>
      </c>
      <c r="H70" s="33">
        <v>4</v>
      </c>
      <c r="I70" s="61">
        <v>24000</v>
      </c>
      <c r="J70" s="33">
        <v>4</v>
      </c>
      <c r="K70" s="65">
        <v>24000</v>
      </c>
    </row>
    <row r="71" spans="1:11" x14ac:dyDescent="0.35">
      <c r="A71" s="36" t="s">
        <v>47</v>
      </c>
      <c r="B71" s="39">
        <f>SUM(B63:B70)</f>
        <v>29341</v>
      </c>
      <c r="C71" s="62">
        <f>SUM(C63:C70)</f>
        <v>142622384.08000007</v>
      </c>
      <c r="D71" s="39">
        <f t="shared" ref="D71:K71" si="2">SUM(D63:D70)</f>
        <v>52039</v>
      </c>
      <c r="E71" s="62">
        <f t="shared" si="2"/>
        <v>254218267.84</v>
      </c>
      <c r="F71" s="39">
        <f t="shared" si="2"/>
        <v>59271</v>
      </c>
      <c r="G71" s="62">
        <f t="shared" si="2"/>
        <v>290159193.44000018</v>
      </c>
      <c r="H71" s="39">
        <f t="shared" si="2"/>
        <v>64103</v>
      </c>
      <c r="I71" s="62">
        <f t="shared" si="2"/>
        <v>314072135.68000013</v>
      </c>
      <c r="J71" s="39">
        <f t="shared" si="2"/>
        <v>67137</v>
      </c>
      <c r="K71" s="66">
        <f t="shared" si="2"/>
        <v>328993072.80000013</v>
      </c>
    </row>
    <row r="72" spans="1:11" x14ac:dyDescent="0.35">
      <c r="A72" s="21" t="s">
        <v>70</v>
      </c>
    </row>
  </sheetData>
  <mergeCells count="19">
    <mergeCell ref="F11:G11"/>
    <mergeCell ref="F34:G34"/>
    <mergeCell ref="F61:G61"/>
    <mergeCell ref="H61:I61"/>
    <mergeCell ref="J11:K11"/>
    <mergeCell ref="J34:K34"/>
    <mergeCell ref="J61:K61"/>
    <mergeCell ref="A2:C2"/>
    <mergeCell ref="A11:A12"/>
    <mergeCell ref="B11:C11"/>
    <mergeCell ref="D34:E34"/>
    <mergeCell ref="D11:E11"/>
    <mergeCell ref="A34:A35"/>
    <mergeCell ref="B34:C34"/>
    <mergeCell ref="H11:I11"/>
    <mergeCell ref="H34:I34"/>
    <mergeCell ref="A61:A62"/>
    <mergeCell ref="B61:C61"/>
    <mergeCell ref="D61:E61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6D6A-DA6F-4C71-A161-9BAF487F052B}">
  <dimension ref="A2:O70"/>
  <sheetViews>
    <sheetView tabSelected="1" showWhiteSpace="0" topLeftCell="I1" zoomScaleNormal="100" zoomScalePageLayoutView="80" workbookViewId="0">
      <selection activeCell="O1" sqref="O1:O1048576"/>
    </sheetView>
  </sheetViews>
  <sheetFormatPr defaultRowHeight="14.5" x14ac:dyDescent="0.35"/>
  <cols>
    <col min="1" max="1" width="39.54296875" bestFit="1" customWidth="1"/>
    <col min="2" max="2" width="26.1796875" style="13" bestFit="1" customWidth="1"/>
    <col min="3" max="3" width="21.7265625" style="58" customWidth="1"/>
    <col min="4" max="4" width="26.1796875" style="13" bestFit="1" customWidth="1"/>
    <col min="5" max="5" width="21.7265625" style="58" customWidth="1"/>
    <col min="6" max="6" width="26.1796875" style="13" bestFit="1" customWidth="1"/>
    <col min="7" max="7" width="21.7265625" style="58" customWidth="1"/>
    <col min="8" max="8" width="26.1796875" style="13" bestFit="1" customWidth="1"/>
    <col min="9" max="9" width="21.7265625" style="58" customWidth="1"/>
    <col min="10" max="10" width="26.1796875" style="13" bestFit="1" customWidth="1"/>
    <col min="11" max="11" width="21.7265625" style="58" customWidth="1"/>
    <col min="12" max="12" width="26.1796875" style="13" bestFit="1" customWidth="1"/>
    <col min="13" max="13" width="21.7265625" style="58" customWidth="1"/>
    <col min="14" max="14" width="26.1796875" style="13" bestFit="1" customWidth="1"/>
    <col min="15" max="15" width="21.7265625" style="58" customWidth="1"/>
  </cols>
  <sheetData>
    <row r="2" spans="1:15" ht="18.5" x14ac:dyDescent="0.35">
      <c r="A2" s="16" t="s">
        <v>60</v>
      </c>
      <c r="B2" s="12"/>
      <c r="C2" s="67"/>
      <c r="D2" s="12"/>
      <c r="E2" s="67"/>
      <c r="F2" s="12"/>
      <c r="G2" s="67"/>
      <c r="H2" s="12"/>
      <c r="I2" s="67"/>
      <c r="J2" s="12"/>
      <c r="K2" s="67"/>
      <c r="L2" s="12"/>
      <c r="M2" s="67"/>
      <c r="N2" s="12"/>
      <c r="O2" s="67"/>
    </row>
    <row r="4" spans="1:15" x14ac:dyDescent="0.35">
      <c r="A4" s="3" t="s">
        <v>61</v>
      </c>
    </row>
    <row r="8" spans="1:15" ht="15.5" x14ac:dyDescent="0.35">
      <c r="A8" s="15" t="s">
        <v>51</v>
      </c>
      <c r="B8" s="14"/>
      <c r="C8" s="68">
        <f>'CSP Payment 1'!G31+'CSP Payment 2'!C31</f>
        <v>526588319.44</v>
      </c>
      <c r="D8" s="30"/>
      <c r="E8" s="68">
        <f>'CSP Payment 1'!I31+'CSP Payment 2'!E31</f>
        <v>702729743.83999991</v>
      </c>
      <c r="F8" s="30"/>
      <c r="G8" s="68"/>
      <c r="H8" s="30"/>
      <c r="I8" s="68"/>
      <c r="J8" s="30"/>
      <c r="K8" s="68"/>
      <c r="L8" s="30"/>
      <c r="M8" s="68"/>
      <c r="N8" s="30"/>
      <c r="O8" s="68"/>
    </row>
    <row r="9" spans="1:15" x14ac:dyDescent="0.35">
      <c r="A9" s="50" t="s">
        <v>0</v>
      </c>
      <c r="B9" s="53" t="s">
        <v>67</v>
      </c>
      <c r="C9" s="54"/>
      <c r="D9" s="53" t="s">
        <v>68</v>
      </c>
      <c r="E9" s="54"/>
      <c r="F9" s="53" t="s">
        <v>71</v>
      </c>
      <c r="G9" s="54"/>
      <c r="H9" s="53" t="s">
        <v>72</v>
      </c>
      <c r="I9" s="54"/>
      <c r="J9" s="53" t="s">
        <v>73</v>
      </c>
      <c r="K9" s="54"/>
      <c r="L9" s="53" t="s">
        <v>74</v>
      </c>
      <c r="M9" s="54"/>
      <c r="N9" s="53" t="s">
        <v>75</v>
      </c>
      <c r="O9" s="55"/>
    </row>
    <row r="10" spans="1:15" x14ac:dyDescent="0.35">
      <c r="A10" s="51"/>
      <c r="B10" s="29" t="s">
        <v>54</v>
      </c>
      <c r="C10" s="60" t="s">
        <v>50</v>
      </c>
      <c r="D10" s="29" t="s">
        <v>54</v>
      </c>
      <c r="E10" s="60" t="s">
        <v>50</v>
      </c>
      <c r="F10" s="29" t="s">
        <v>54</v>
      </c>
      <c r="G10" s="60" t="s">
        <v>50</v>
      </c>
      <c r="H10" s="29" t="s">
        <v>54</v>
      </c>
      <c r="I10" s="60" t="s">
        <v>50</v>
      </c>
      <c r="J10" s="29" t="s">
        <v>54</v>
      </c>
      <c r="K10" s="60" t="s">
        <v>50</v>
      </c>
      <c r="L10" s="29" t="s">
        <v>54</v>
      </c>
      <c r="M10" s="60" t="s">
        <v>50</v>
      </c>
      <c r="N10" s="29" t="s">
        <v>54</v>
      </c>
      <c r="O10" s="64" t="s">
        <v>50</v>
      </c>
    </row>
    <row r="11" spans="1:15" x14ac:dyDescent="0.35">
      <c r="A11" s="38" t="s">
        <v>7</v>
      </c>
      <c r="B11" s="33">
        <v>6581</v>
      </c>
      <c r="C11" s="61">
        <v>45068569.759999968</v>
      </c>
      <c r="D11" s="33">
        <v>7919</v>
      </c>
      <c r="E11" s="61">
        <v>61797279.679999962</v>
      </c>
      <c r="F11" s="40">
        <v>8936</v>
      </c>
      <c r="G11" s="69">
        <v>84387096.719999939</v>
      </c>
      <c r="H11" s="40">
        <v>9668</v>
      </c>
      <c r="I11" s="69">
        <v>101405149.19999993</v>
      </c>
      <c r="J11" s="40">
        <v>10002</v>
      </c>
      <c r="K11" s="69">
        <v>107810937.60000002</v>
      </c>
      <c r="L11" s="40">
        <v>10245</v>
      </c>
      <c r="M11" s="69">
        <v>112381521.60000001</v>
      </c>
      <c r="N11" s="40">
        <v>10440</v>
      </c>
      <c r="O11" s="70">
        <v>116090125.59999993</v>
      </c>
    </row>
    <row r="12" spans="1:15" x14ac:dyDescent="0.35">
      <c r="A12" s="38" t="s">
        <v>8</v>
      </c>
      <c r="B12" s="33">
        <v>3132</v>
      </c>
      <c r="C12" s="61">
        <v>22313716.000000004</v>
      </c>
      <c r="D12" s="33">
        <v>3577</v>
      </c>
      <c r="E12" s="61">
        <v>29191933.520000007</v>
      </c>
      <c r="F12" s="40">
        <v>3938</v>
      </c>
      <c r="G12" s="69">
        <v>38728821.840000004</v>
      </c>
      <c r="H12" s="40">
        <v>4236</v>
      </c>
      <c r="I12" s="69">
        <v>45982852.639999993</v>
      </c>
      <c r="J12" s="40">
        <v>4352</v>
      </c>
      <c r="K12" s="69">
        <v>49179308.799999975</v>
      </c>
      <c r="L12" s="40">
        <v>4464</v>
      </c>
      <c r="M12" s="69">
        <v>51466343.359999962</v>
      </c>
      <c r="N12" s="40">
        <v>4558</v>
      </c>
      <c r="O12" s="70">
        <v>53362440.719999954</v>
      </c>
    </row>
    <row r="13" spans="1:15" x14ac:dyDescent="0.35">
      <c r="A13" s="38" t="s">
        <v>38</v>
      </c>
      <c r="B13" s="33">
        <v>310</v>
      </c>
      <c r="C13" s="61">
        <v>2027101.6799999995</v>
      </c>
      <c r="D13" s="33">
        <v>403</v>
      </c>
      <c r="E13" s="61">
        <v>3078340.0799999991</v>
      </c>
      <c r="F13" s="40">
        <v>477</v>
      </c>
      <c r="G13" s="69">
        <v>4267073.0399999991</v>
      </c>
      <c r="H13" s="40">
        <v>514</v>
      </c>
      <c r="I13" s="69">
        <v>5061075.1199999982</v>
      </c>
      <c r="J13" s="40">
        <v>535</v>
      </c>
      <c r="K13" s="69">
        <v>5385239.5200000005</v>
      </c>
      <c r="L13" s="40">
        <v>554</v>
      </c>
      <c r="M13" s="69">
        <v>5691648.3999999985</v>
      </c>
      <c r="N13" s="40">
        <v>561</v>
      </c>
      <c r="O13" s="70">
        <v>5855648.3999999985</v>
      </c>
    </row>
    <row r="14" spans="1:15" x14ac:dyDescent="0.35">
      <c r="A14" s="38" t="s">
        <v>9</v>
      </c>
      <c r="B14" s="33">
        <v>417</v>
      </c>
      <c r="C14" s="61">
        <v>2821475.6800000011</v>
      </c>
      <c r="D14" s="33">
        <v>464</v>
      </c>
      <c r="E14" s="61">
        <v>3567790.8800000008</v>
      </c>
      <c r="F14" s="40">
        <v>508</v>
      </c>
      <c r="G14" s="69">
        <v>4932421.92</v>
      </c>
      <c r="H14" s="40">
        <v>539</v>
      </c>
      <c r="I14" s="69">
        <v>5852784.4800000014</v>
      </c>
      <c r="J14" s="40">
        <v>551</v>
      </c>
      <c r="K14" s="69">
        <v>6167470.879999999</v>
      </c>
      <c r="L14" s="40">
        <v>564</v>
      </c>
      <c r="M14" s="69">
        <v>6431737.1199999982</v>
      </c>
      <c r="N14" s="40">
        <v>580</v>
      </c>
      <c r="O14" s="70">
        <v>6668373.9999999981</v>
      </c>
    </row>
    <row r="15" spans="1:15" x14ac:dyDescent="0.35">
      <c r="A15" s="38" t="s">
        <v>10</v>
      </c>
      <c r="B15" s="33">
        <v>4976</v>
      </c>
      <c r="C15" s="61">
        <v>33086377.520000011</v>
      </c>
      <c r="D15" s="33">
        <v>5775</v>
      </c>
      <c r="E15" s="61">
        <v>44666990.879999988</v>
      </c>
      <c r="F15" s="40">
        <v>6319</v>
      </c>
      <c r="G15" s="69">
        <v>59009619.439999983</v>
      </c>
      <c r="H15" s="40">
        <v>6687</v>
      </c>
      <c r="I15" s="69">
        <v>69578358.479999974</v>
      </c>
      <c r="J15" s="40">
        <v>6837</v>
      </c>
      <c r="K15" s="69">
        <v>73233522.24000001</v>
      </c>
      <c r="L15" s="40">
        <v>6964</v>
      </c>
      <c r="M15" s="69">
        <v>76280137.439999983</v>
      </c>
      <c r="N15" s="40">
        <v>7048</v>
      </c>
      <c r="O15" s="70">
        <v>77791509.680000007</v>
      </c>
    </row>
    <row r="16" spans="1:15" x14ac:dyDescent="0.35">
      <c r="A16" s="38" t="s">
        <v>37</v>
      </c>
      <c r="B16" s="33">
        <v>549</v>
      </c>
      <c r="C16" s="61">
        <v>3712321.3600000003</v>
      </c>
      <c r="D16" s="33">
        <v>666</v>
      </c>
      <c r="E16" s="61">
        <v>5228008.8</v>
      </c>
      <c r="F16" s="40">
        <v>734</v>
      </c>
      <c r="G16" s="69">
        <v>6896004.96</v>
      </c>
      <c r="H16" s="40">
        <v>815</v>
      </c>
      <c r="I16" s="69">
        <v>8461841.9199999999</v>
      </c>
      <c r="J16" s="40">
        <v>842</v>
      </c>
      <c r="K16" s="69">
        <v>8979282.6400000025</v>
      </c>
      <c r="L16" s="40">
        <v>866</v>
      </c>
      <c r="M16" s="69">
        <v>9396472.5600000042</v>
      </c>
      <c r="N16" s="40">
        <v>886</v>
      </c>
      <c r="O16" s="70">
        <v>9751552.5600000024</v>
      </c>
    </row>
    <row r="17" spans="1:15" x14ac:dyDescent="0.35">
      <c r="A17" s="38" t="s">
        <v>3</v>
      </c>
      <c r="B17" s="33">
        <v>24428</v>
      </c>
      <c r="C17" s="61">
        <v>169180608.72000009</v>
      </c>
      <c r="D17" s="33">
        <v>27323</v>
      </c>
      <c r="E17" s="61">
        <v>220174693.92000017</v>
      </c>
      <c r="F17" s="40">
        <v>29131</v>
      </c>
      <c r="G17" s="69">
        <v>290824305.60000044</v>
      </c>
      <c r="H17" s="40">
        <v>30362</v>
      </c>
      <c r="I17" s="69">
        <v>338371711.92000002</v>
      </c>
      <c r="J17" s="40">
        <v>30827</v>
      </c>
      <c r="K17" s="69">
        <v>353945652.56000048</v>
      </c>
      <c r="L17" s="40">
        <v>31227</v>
      </c>
      <c r="M17" s="69">
        <v>365168095.20000052</v>
      </c>
      <c r="N17" s="40">
        <v>31497</v>
      </c>
      <c r="O17" s="70">
        <v>371961525.36000055</v>
      </c>
    </row>
    <row r="18" spans="1:15" x14ac:dyDescent="0.35">
      <c r="A18" s="38" t="s">
        <v>11</v>
      </c>
      <c r="B18" s="33">
        <v>1219</v>
      </c>
      <c r="C18" s="61">
        <v>8305622.9599999981</v>
      </c>
      <c r="D18" s="33">
        <v>1559</v>
      </c>
      <c r="E18" s="61">
        <v>12025484.319999998</v>
      </c>
      <c r="F18" s="40">
        <v>1800</v>
      </c>
      <c r="G18" s="69">
        <v>16501996.400000004</v>
      </c>
      <c r="H18" s="40">
        <v>1978</v>
      </c>
      <c r="I18" s="69">
        <v>20028028.16</v>
      </c>
      <c r="J18" s="40">
        <v>2052</v>
      </c>
      <c r="K18" s="69">
        <v>21486558.480000008</v>
      </c>
      <c r="L18" s="40">
        <v>2117</v>
      </c>
      <c r="M18" s="69">
        <v>22539818.720000014</v>
      </c>
      <c r="N18" s="40">
        <v>2159</v>
      </c>
      <c r="O18" s="70">
        <v>23289878.720000014</v>
      </c>
    </row>
    <row r="19" spans="1:15" x14ac:dyDescent="0.35">
      <c r="A19" s="38" t="s">
        <v>12</v>
      </c>
      <c r="B19" s="33">
        <v>1649</v>
      </c>
      <c r="C19" s="61">
        <v>11281706.32</v>
      </c>
      <c r="D19" s="33">
        <v>1983</v>
      </c>
      <c r="E19" s="61">
        <v>15817659.199999999</v>
      </c>
      <c r="F19" s="40">
        <v>2206</v>
      </c>
      <c r="G19" s="69">
        <v>21135679.199999999</v>
      </c>
      <c r="H19" s="40">
        <v>2390</v>
      </c>
      <c r="I19" s="69">
        <v>25522076.559999995</v>
      </c>
      <c r="J19" s="40">
        <v>2479</v>
      </c>
      <c r="K19" s="69">
        <v>27214529.27999999</v>
      </c>
      <c r="L19" s="40">
        <v>2538</v>
      </c>
      <c r="M19" s="69">
        <v>28394331.039999992</v>
      </c>
      <c r="N19" s="40">
        <v>2574</v>
      </c>
      <c r="O19" s="70">
        <v>29205741.59999999</v>
      </c>
    </row>
    <row r="20" spans="1:15" x14ac:dyDescent="0.35">
      <c r="A20" s="38" t="s">
        <v>13</v>
      </c>
      <c r="B20" s="33">
        <v>908</v>
      </c>
      <c r="C20" s="61">
        <v>6315160.0799999991</v>
      </c>
      <c r="D20" s="33">
        <v>1147</v>
      </c>
      <c r="E20" s="61">
        <v>9069634.7199999988</v>
      </c>
      <c r="F20" s="40">
        <v>1307</v>
      </c>
      <c r="G20" s="69">
        <v>12044525.600000001</v>
      </c>
      <c r="H20" s="40">
        <v>1445</v>
      </c>
      <c r="I20" s="69">
        <v>14659739.600000003</v>
      </c>
      <c r="J20" s="40">
        <v>1495</v>
      </c>
      <c r="K20" s="69">
        <v>15566006.320000004</v>
      </c>
      <c r="L20" s="40">
        <v>1532</v>
      </c>
      <c r="M20" s="69">
        <v>16250640.320000004</v>
      </c>
      <c r="N20" s="40">
        <v>1569</v>
      </c>
      <c r="O20" s="70">
        <v>16746364.160000004</v>
      </c>
    </row>
    <row r="21" spans="1:15" x14ac:dyDescent="0.35">
      <c r="A21" s="38" t="s">
        <v>2</v>
      </c>
      <c r="B21" s="33">
        <v>555</v>
      </c>
      <c r="C21" s="61">
        <v>3968978.4</v>
      </c>
      <c r="D21" s="33">
        <v>642</v>
      </c>
      <c r="E21" s="61">
        <v>5279087.7599999988</v>
      </c>
      <c r="F21" s="40">
        <v>694</v>
      </c>
      <c r="G21" s="69">
        <v>6930043.0399999991</v>
      </c>
      <c r="H21" s="40">
        <v>725</v>
      </c>
      <c r="I21" s="69">
        <v>8094480.3199999975</v>
      </c>
      <c r="J21" s="40">
        <v>732</v>
      </c>
      <c r="K21" s="69">
        <v>8489098.3199999984</v>
      </c>
      <c r="L21" s="40">
        <v>749</v>
      </c>
      <c r="M21" s="69">
        <v>8842403.7599999998</v>
      </c>
      <c r="N21" s="40">
        <v>763</v>
      </c>
      <c r="O21" s="70">
        <v>9352845.9200000018</v>
      </c>
    </row>
    <row r="22" spans="1:15" x14ac:dyDescent="0.35">
      <c r="A22" s="38" t="s">
        <v>14</v>
      </c>
      <c r="B22" s="33">
        <v>1617</v>
      </c>
      <c r="C22" s="61">
        <v>10741355.359999996</v>
      </c>
      <c r="D22" s="33">
        <v>1963</v>
      </c>
      <c r="E22" s="61">
        <v>15168271.279999997</v>
      </c>
      <c r="F22" s="40">
        <v>2214</v>
      </c>
      <c r="G22" s="69">
        <v>20299394.000000011</v>
      </c>
      <c r="H22" s="40">
        <v>2413</v>
      </c>
      <c r="I22" s="69">
        <v>24272145.60000002</v>
      </c>
      <c r="J22" s="40">
        <v>2494</v>
      </c>
      <c r="K22" s="69">
        <v>25768020.16000003</v>
      </c>
      <c r="L22" s="40">
        <v>2555</v>
      </c>
      <c r="M22" s="69">
        <v>26864778.960000034</v>
      </c>
      <c r="N22" s="40">
        <v>2594</v>
      </c>
      <c r="O22" s="70">
        <v>27618190.32000003</v>
      </c>
    </row>
    <row r="23" spans="1:15" x14ac:dyDescent="0.35">
      <c r="A23" s="38" t="s">
        <v>15</v>
      </c>
      <c r="B23" s="33">
        <v>1622</v>
      </c>
      <c r="C23" s="61">
        <v>11615347.360000001</v>
      </c>
      <c r="D23" s="33">
        <v>1915</v>
      </c>
      <c r="E23" s="61">
        <v>15735856.16</v>
      </c>
      <c r="F23" s="40">
        <v>2101</v>
      </c>
      <c r="G23" s="69">
        <v>20933794.48</v>
      </c>
      <c r="H23" s="40">
        <v>2230</v>
      </c>
      <c r="I23" s="69">
        <v>24441434.479999997</v>
      </c>
      <c r="J23" s="40">
        <v>2283</v>
      </c>
      <c r="K23" s="69">
        <v>25669304.719999995</v>
      </c>
      <c r="L23" s="40">
        <v>2316</v>
      </c>
      <c r="M23" s="69">
        <v>26516192.719999995</v>
      </c>
      <c r="N23" s="40">
        <v>2347</v>
      </c>
      <c r="O23" s="70">
        <v>27227729.199999996</v>
      </c>
    </row>
    <row r="24" spans="1:15" x14ac:dyDescent="0.35">
      <c r="A24" s="38" t="s">
        <v>4</v>
      </c>
      <c r="B24" s="33">
        <v>16941</v>
      </c>
      <c r="C24" s="61">
        <v>114425890.80000004</v>
      </c>
      <c r="D24" s="33">
        <v>19078</v>
      </c>
      <c r="E24" s="61">
        <v>149814845.35999998</v>
      </c>
      <c r="F24" s="40">
        <v>20437</v>
      </c>
      <c r="G24" s="69">
        <v>198436140.31999987</v>
      </c>
      <c r="H24" s="40">
        <v>21405</v>
      </c>
      <c r="I24" s="69">
        <v>231558789.35999998</v>
      </c>
      <c r="J24" s="40">
        <v>21791</v>
      </c>
      <c r="K24" s="69">
        <v>242149002.71999997</v>
      </c>
      <c r="L24" s="40">
        <v>22098</v>
      </c>
      <c r="M24" s="69">
        <v>249190551.84</v>
      </c>
      <c r="N24" s="40">
        <v>22323</v>
      </c>
      <c r="O24" s="70">
        <v>253980005.83999994</v>
      </c>
    </row>
    <row r="25" spans="1:15" x14ac:dyDescent="0.35">
      <c r="A25" s="38" t="s">
        <v>16</v>
      </c>
      <c r="B25" s="33">
        <v>3462</v>
      </c>
      <c r="C25" s="61">
        <v>22948182.560000006</v>
      </c>
      <c r="D25" s="33">
        <v>4126</v>
      </c>
      <c r="E25" s="61">
        <v>31473250.320000004</v>
      </c>
      <c r="F25" s="40">
        <v>4612</v>
      </c>
      <c r="G25" s="69">
        <v>41525435.359999977</v>
      </c>
      <c r="H25" s="40">
        <v>4986</v>
      </c>
      <c r="I25" s="69">
        <v>49267375.679999985</v>
      </c>
      <c r="J25" s="40">
        <v>5129</v>
      </c>
      <c r="K25" s="69">
        <v>52225919.039999962</v>
      </c>
      <c r="L25" s="40">
        <v>5243</v>
      </c>
      <c r="M25" s="69">
        <v>54353479.839999959</v>
      </c>
      <c r="N25" s="40">
        <v>5318</v>
      </c>
      <c r="O25" s="70">
        <v>55845871.119999968</v>
      </c>
    </row>
    <row r="26" spans="1:15" x14ac:dyDescent="0.35">
      <c r="A26" s="38" t="s">
        <v>30</v>
      </c>
      <c r="B26" s="33">
        <v>582</v>
      </c>
      <c r="C26" s="61">
        <v>3933649.7600000007</v>
      </c>
      <c r="D26" s="33">
        <v>708</v>
      </c>
      <c r="E26" s="61">
        <v>5700345.2800000012</v>
      </c>
      <c r="F26" s="40">
        <v>803</v>
      </c>
      <c r="G26" s="69">
        <v>7639873.2800000021</v>
      </c>
      <c r="H26" s="40">
        <v>879</v>
      </c>
      <c r="I26" s="69">
        <v>9516727.9200000018</v>
      </c>
      <c r="J26" s="40">
        <v>921</v>
      </c>
      <c r="K26" s="69">
        <v>10320595.280000003</v>
      </c>
      <c r="L26" s="40">
        <v>947</v>
      </c>
      <c r="M26" s="69">
        <v>10691224.320000002</v>
      </c>
      <c r="N26" s="40">
        <v>963</v>
      </c>
      <c r="O26" s="70">
        <v>11016348.24</v>
      </c>
    </row>
    <row r="27" spans="1:15" x14ac:dyDescent="0.35">
      <c r="A27" s="38" t="s">
        <v>17</v>
      </c>
      <c r="B27" s="33">
        <v>5963</v>
      </c>
      <c r="C27" s="61">
        <v>40483085.599999964</v>
      </c>
      <c r="D27" s="33">
        <v>7109</v>
      </c>
      <c r="E27" s="61">
        <v>55076028.559999973</v>
      </c>
      <c r="F27" s="40">
        <v>7884</v>
      </c>
      <c r="G27" s="69">
        <v>74255375.120000035</v>
      </c>
      <c r="H27" s="40">
        <v>8466</v>
      </c>
      <c r="I27" s="69">
        <v>87762438.959999979</v>
      </c>
      <c r="J27" s="40">
        <v>8690</v>
      </c>
      <c r="K27" s="69">
        <v>92493914.719999999</v>
      </c>
      <c r="L27" s="40">
        <v>8891</v>
      </c>
      <c r="M27" s="69">
        <v>96077807.360000014</v>
      </c>
      <c r="N27" s="40">
        <v>9044</v>
      </c>
      <c r="O27" s="70">
        <v>98579933.040000007</v>
      </c>
    </row>
    <row r="28" spans="1:15" x14ac:dyDescent="0.35">
      <c r="A28" s="38" t="s">
        <v>5</v>
      </c>
      <c r="B28" s="33">
        <v>2162</v>
      </c>
      <c r="C28" s="61">
        <v>14359169.520000001</v>
      </c>
      <c r="D28" s="33">
        <v>2581</v>
      </c>
      <c r="E28" s="61">
        <v>19864243.119999997</v>
      </c>
      <c r="F28" s="40">
        <v>2833</v>
      </c>
      <c r="G28" s="69">
        <v>26364050.719999991</v>
      </c>
      <c r="H28" s="40">
        <v>3047</v>
      </c>
      <c r="I28" s="69">
        <v>31350446.639999989</v>
      </c>
      <c r="J28" s="40">
        <v>3140</v>
      </c>
      <c r="K28" s="69">
        <v>33342944.639999993</v>
      </c>
      <c r="L28" s="40">
        <v>3213</v>
      </c>
      <c r="M28" s="69">
        <v>34582546.719999984</v>
      </c>
      <c r="N28" s="40">
        <v>3266</v>
      </c>
      <c r="O28" s="70">
        <v>35593826.559999987</v>
      </c>
    </row>
    <row r="29" spans="1:15" x14ac:dyDescent="0.35">
      <c r="A29" s="36" t="s">
        <v>47</v>
      </c>
      <c r="B29" s="37">
        <f t="shared" ref="B29:C29" si="0">SUM(B11:B28)</f>
        <v>77073</v>
      </c>
      <c r="C29" s="62">
        <f t="shared" si="0"/>
        <v>526588319.44000006</v>
      </c>
      <c r="D29" s="37">
        <f t="shared" ref="D29:I29" si="1">SUM(D11:D28)</f>
        <v>88938</v>
      </c>
      <c r="E29" s="62">
        <f t="shared" si="1"/>
        <v>702729743.84000003</v>
      </c>
      <c r="F29" s="37">
        <f t="shared" si="1"/>
        <v>96934</v>
      </c>
      <c r="G29" s="62">
        <f t="shared" si="1"/>
        <v>935111651.0400002</v>
      </c>
      <c r="H29" s="37">
        <f t="shared" si="1"/>
        <v>102785</v>
      </c>
      <c r="I29" s="62">
        <f t="shared" si="1"/>
        <v>1101187457.04</v>
      </c>
      <c r="J29" s="37">
        <f t="shared" ref="J29:N29" si="2">SUM(J11:J28)</f>
        <v>105152</v>
      </c>
      <c r="K29" s="62">
        <f t="shared" ref="K29:O29" si="3">SUM(K11:K28)</f>
        <v>1159427307.9200008</v>
      </c>
      <c r="L29" s="37">
        <f t="shared" si="2"/>
        <v>107083</v>
      </c>
      <c r="M29" s="62">
        <f t="shared" si="3"/>
        <v>1201119731.2800007</v>
      </c>
      <c r="N29" s="37">
        <f t="shared" si="2"/>
        <v>108490</v>
      </c>
      <c r="O29" s="66">
        <f t="shared" si="3"/>
        <v>1229937911.0400002</v>
      </c>
    </row>
    <row r="31" spans="1:15" ht="15.5" x14ac:dyDescent="0.35">
      <c r="A31" s="15" t="s">
        <v>52</v>
      </c>
      <c r="B31" s="14"/>
      <c r="C31" s="68"/>
      <c r="D31" s="15"/>
      <c r="E31" s="68"/>
      <c r="F31" s="15"/>
      <c r="G31" s="68"/>
      <c r="H31" s="15"/>
      <c r="I31" s="68"/>
      <c r="J31" s="15"/>
      <c r="K31" s="68"/>
      <c r="L31" s="15"/>
      <c r="M31" s="68"/>
      <c r="N31" s="15"/>
      <c r="O31" s="68"/>
    </row>
    <row r="32" spans="1:15" x14ac:dyDescent="0.35">
      <c r="A32" s="48" t="s">
        <v>48</v>
      </c>
      <c r="B32" s="53" t="s">
        <v>67</v>
      </c>
      <c r="C32" s="54"/>
      <c r="D32" s="53" t="s">
        <v>68</v>
      </c>
      <c r="E32" s="54"/>
      <c r="F32" s="53" t="s">
        <v>71</v>
      </c>
      <c r="G32" s="54"/>
      <c r="H32" s="53" t="s">
        <v>72</v>
      </c>
      <c r="I32" s="54"/>
      <c r="J32" s="53" t="s">
        <v>73</v>
      </c>
      <c r="K32" s="54"/>
      <c r="L32" s="53" t="s">
        <v>74</v>
      </c>
      <c r="M32" s="54"/>
      <c r="N32" s="53" t="s">
        <v>75</v>
      </c>
      <c r="O32" s="55"/>
    </row>
    <row r="33" spans="1:15" x14ac:dyDescent="0.35">
      <c r="A33" s="49"/>
      <c r="B33" s="29" t="s">
        <v>54</v>
      </c>
      <c r="C33" s="60" t="s">
        <v>50</v>
      </c>
      <c r="D33" s="29" t="s">
        <v>54</v>
      </c>
      <c r="E33" s="60" t="s">
        <v>50</v>
      </c>
      <c r="F33" s="29" t="s">
        <v>54</v>
      </c>
      <c r="G33" s="60" t="s">
        <v>50</v>
      </c>
      <c r="H33" s="29" t="s">
        <v>54</v>
      </c>
      <c r="I33" s="60" t="s">
        <v>50</v>
      </c>
      <c r="J33" s="29" t="s">
        <v>54</v>
      </c>
      <c r="K33" s="60" t="s">
        <v>50</v>
      </c>
      <c r="L33" s="29" t="s">
        <v>54</v>
      </c>
      <c r="M33" s="60" t="s">
        <v>50</v>
      </c>
      <c r="N33" s="29" t="s">
        <v>54</v>
      </c>
      <c r="O33" s="64" t="s">
        <v>50</v>
      </c>
    </row>
    <row r="34" spans="1:15" x14ac:dyDescent="0.35">
      <c r="A34" s="38" t="s">
        <v>6</v>
      </c>
      <c r="B34" s="33">
        <v>9488</v>
      </c>
      <c r="C34" s="61">
        <v>85704262.799999997</v>
      </c>
      <c r="D34" s="33">
        <v>10475</v>
      </c>
      <c r="E34" s="61">
        <v>110518573.52000001</v>
      </c>
      <c r="F34" s="32">
        <v>11075</v>
      </c>
      <c r="G34" s="61">
        <v>143588205.20000002</v>
      </c>
      <c r="H34" s="32">
        <v>11469</v>
      </c>
      <c r="I34" s="61">
        <v>166736830.24000004</v>
      </c>
      <c r="J34" s="32">
        <v>11613</v>
      </c>
      <c r="K34" s="61">
        <v>174327082.16000003</v>
      </c>
      <c r="L34" s="32">
        <v>11722</v>
      </c>
      <c r="M34" s="61">
        <v>178848037.60000005</v>
      </c>
      <c r="N34" s="32">
        <v>11835</v>
      </c>
      <c r="O34" s="65">
        <v>182332971.68000001</v>
      </c>
    </row>
    <row r="35" spans="1:15" x14ac:dyDescent="0.35">
      <c r="A35" s="38" t="s">
        <v>18</v>
      </c>
      <c r="B35" s="33">
        <v>4117</v>
      </c>
      <c r="C35" s="61">
        <v>27145714.719999999</v>
      </c>
      <c r="D35" s="33">
        <v>4743</v>
      </c>
      <c r="E35" s="61">
        <v>36133044.399999991</v>
      </c>
      <c r="F35" s="32">
        <v>5169</v>
      </c>
      <c r="G35" s="61">
        <v>48189187.519999966</v>
      </c>
      <c r="H35" s="32">
        <v>5452</v>
      </c>
      <c r="I35" s="61">
        <v>56649829.519999988</v>
      </c>
      <c r="J35" s="32">
        <v>5574</v>
      </c>
      <c r="K35" s="61">
        <v>59498143.519999981</v>
      </c>
      <c r="L35" s="32">
        <v>5681</v>
      </c>
      <c r="M35" s="61">
        <v>61715061.039999999</v>
      </c>
      <c r="N35" s="32">
        <v>5765</v>
      </c>
      <c r="O35" s="65">
        <v>63127663.439999998</v>
      </c>
    </row>
    <row r="36" spans="1:15" x14ac:dyDescent="0.35">
      <c r="A36" s="38" t="s">
        <v>19</v>
      </c>
      <c r="B36" s="33">
        <v>1001</v>
      </c>
      <c r="C36" s="61">
        <v>6656796.7200000007</v>
      </c>
      <c r="D36" s="33">
        <v>1250</v>
      </c>
      <c r="E36" s="61">
        <v>9766164.0800000001</v>
      </c>
      <c r="F36" s="32">
        <v>1406</v>
      </c>
      <c r="G36" s="61">
        <v>13014421.360000003</v>
      </c>
      <c r="H36" s="32">
        <v>1547</v>
      </c>
      <c r="I36" s="61">
        <v>15945698.320000002</v>
      </c>
      <c r="J36" s="32">
        <v>1604</v>
      </c>
      <c r="K36" s="61">
        <v>17128321.520000003</v>
      </c>
      <c r="L36" s="32">
        <v>1655</v>
      </c>
      <c r="M36" s="61">
        <v>18029712.080000002</v>
      </c>
      <c r="N36" s="32">
        <v>1692</v>
      </c>
      <c r="O36" s="65">
        <v>18850997.120000001</v>
      </c>
    </row>
    <row r="37" spans="1:15" x14ac:dyDescent="0.35">
      <c r="A37" s="38" t="s">
        <v>20</v>
      </c>
      <c r="B37" s="33">
        <v>2555</v>
      </c>
      <c r="C37" s="61">
        <v>17206705.439999994</v>
      </c>
      <c r="D37" s="33">
        <v>2943</v>
      </c>
      <c r="E37" s="61">
        <v>23002759.919999991</v>
      </c>
      <c r="F37" s="32">
        <v>3196</v>
      </c>
      <c r="G37" s="61">
        <v>30378496.399999984</v>
      </c>
      <c r="H37" s="32">
        <v>3364</v>
      </c>
      <c r="I37" s="61">
        <v>35693358.959999986</v>
      </c>
      <c r="J37" s="32">
        <v>3422</v>
      </c>
      <c r="K37" s="61">
        <v>37827030.079999983</v>
      </c>
      <c r="L37" s="32">
        <v>3487</v>
      </c>
      <c r="M37" s="61">
        <v>39402492.079999983</v>
      </c>
      <c r="N37" s="32">
        <v>3544</v>
      </c>
      <c r="O37" s="65">
        <v>40376751.359999985</v>
      </c>
    </row>
    <row r="38" spans="1:15" x14ac:dyDescent="0.35">
      <c r="A38" s="38" t="s">
        <v>21</v>
      </c>
      <c r="B38" s="33">
        <v>10902</v>
      </c>
      <c r="C38" s="61">
        <v>70106563.040000021</v>
      </c>
      <c r="D38" s="33">
        <v>13356</v>
      </c>
      <c r="E38" s="61">
        <v>99087465.840000018</v>
      </c>
      <c r="F38" s="32">
        <v>15184</v>
      </c>
      <c r="G38" s="61">
        <v>134011110.48000005</v>
      </c>
      <c r="H38" s="32">
        <v>16583</v>
      </c>
      <c r="I38" s="61">
        <v>161016157.92000002</v>
      </c>
      <c r="J38" s="32">
        <v>17160</v>
      </c>
      <c r="K38" s="61">
        <v>170983797.91999996</v>
      </c>
      <c r="L38" s="32">
        <v>17650</v>
      </c>
      <c r="M38" s="61">
        <v>178606443.03999996</v>
      </c>
      <c r="N38" s="32">
        <v>17955</v>
      </c>
      <c r="O38" s="65">
        <v>184134366.71999991</v>
      </c>
    </row>
    <row r="39" spans="1:15" x14ac:dyDescent="0.35">
      <c r="A39" s="38" t="s">
        <v>22</v>
      </c>
      <c r="B39" s="33">
        <v>1668</v>
      </c>
      <c r="C39" s="61">
        <v>10879589.199999997</v>
      </c>
      <c r="D39" s="33">
        <v>1924</v>
      </c>
      <c r="E39" s="61">
        <v>14824168.159999995</v>
      </c>
      <c r="F39" s="32">
        <v>2088</v>
      </c>
      <c r="G39" s="61">
        <v>19423157.600000005</v>
      </c>
      <c r="H39" s="32">
        <v>2208</v>
      </c>
      <c r="I39" s="61">
        <v>23098980.32</v>
      </c>
      <c r="J39" s="32">
        <v>2265</v>
      </c>
      <c r="K39" s="61">
        <v>24473577.760000002</v>
      </c>
      <c r="L39" s="32">
        <v>2316</v>
      </c>
      <c r="M39" s="61">
        <v>25421161.599999998</v>
      </c>
      <c r="N39" s="32">
        <v>2340</v>
      </c>
      <c r="O39" s="65">
        <v>25982071.120000001</v>
      </c>
    </row>
    <row r="40" spans="1:15" x14ac:dyDescent="0.35">
      <c r="A40" s="38" t="s">
        <v>23</v>
      </c>
      <c r="B40" s="33">
        <v>102</v>
      </c>
      <c r="C40" s="61">
        <v>676416</v>
      </c>
      <c r="D40" s="33">
        <v>125</v>
      </c>
      <c r="E40" s="61">
        <v>984909.5199999999</v>
      </c>
      <c r="F40" s="32">
        <v>138</v>
      </c>
      <c r="G40" s="61">
        <v>1261759.52</v>
      </c>
      <c r="H40" s="32">
        <v>147</v>
      </c>
      <c r="I40" s="61">
        <v>1493394.08</v>
      </c>
      <c r="J40" s="32">
        <v>153</v>
      </c>
      <c r="K40" s="61">
        <v>1628594.08</v>
      </c>
      <c r="L40" s="32">
        <v>157</v>
      </c>
      <c r="M40" s="61">
        <v>1735144.08</v>
      </c>
      <c r="N40" s="32">
        <v>157</v>
      </c>
      <c r="O40" s="65">
        <v>1792984.08</v>
      </c>
    </row>
    <row r="41" spans="1:15" x14ac:dyDescent="0.35">
      <c r="A41" s="38" t="s">
        <v>24</v>
      </c>
      <c r="B41" s="33">
        <v>797</v>
      </c>
      <c r="C41" s="61">
        <v>5211397.5199999986</v>
      </c>
      <c r="D41" s="33">
        <v>906</v>
      </c>
      <c r="E41" s="61">
        <v>6972627.4399999985</v>
      </c>
      <c r="F41" s="32">
        <v>969</v>
      </c>
      <c r="G41" s="61">
        <v>9205195.3599999994</v>
      </c>
      <c r="H41" s="32">
        <v>1015</v>
      </c>
      <c r="I41" s="61">
        <v>10788033.440000003</v>
      </c>
      <c r="J41" s="32">
        <v>1042</v>
      </c>
      <c r="K41" s="61">
        <v>11446892.400000002</v>
      </c>
      <c r="L41" s="32">
        <v>1061</v>
      </c>
      <c r="M41" s="61">
        <v>11913745.92</v>
      </c>
      <c r="N41" s="32">
        <v>1074</v>
      </c>
      <c r="O41" s="65">
        <v>12171191.120000001</v>
      </c>
    </row>
    <row r="42" spans="1:15" x14ac:dyDescent="0.35">
      <c r="A42" s="38" t="s">
        <v>25</v>
      </c>
      <c r="B42" s="33">
        <v>2964</v>
      </c>
      <c r="C42" s="61">
        <v>18664693.199999992</v>
      </c>
      <c r="D42" s="33">
        <v>3527</v>
      </c>
      <c r="E42" s="61">
        <v>26205460.319999989</v>
      </c>
      <c r="F42" s="32">
        <v>3894</v>
      </c>
      <c r="G42" s="61">
        <v>34720519.439999983</v>
      </c>
      <c r="H42" s="32">
        <v>4206</v>
      </c>
      <c r="I42" s="61">
        <v>41597898.479999982</v>
      </c>
      <c r="J42" s="32">
        <v>4338</v>
      </c>
      <c r="K42" s="61">
        <v>44255961.360000007</v>
      </c>
      <c r="L42" s="32">
        <v>4429</v>
      </c>
      <c r="M42" s="61">
        <v>45957664.479999989</v>
      </c>
      <c r="N42" s="32">
        <v>4499</v>
      </c>
      <c r="O42" s="65">
        <v>47329296.399999991</v>
      </c>
    </row>
    <row r="43" spans="1:15" x14ac:dyDescent="0.35">
      <c r="A43" s="38" t="s">
        <v>26</v>
      </c>
      <c r="B43" s="33">
        <v>1475</v>
      </c>
      <c r="C43" s="61">
        <v>9810098.9599999953</v>
      </c>
      <c r="D43" s="33">
        <v>1683</v>
      </c>
      <c r="E43" s="61">
        <v>12804273.679999996</v>
      </c>
      <c r="F43" s="32">
        <v>1795</v>
      </c>
      <c r="G43" s="61">
        <v>16938436.079999998</v>
      </c>
      <c r="H43" s="32">
        <v>1897</v>
      </c>
      <c r="I43" s="61">
        <v>19830505.920000002</v>
      </c>
      <c r="J43" s="32">
        <v>1942</v>
      </c>
      <c r="K43" s="61">
        <v>20918928.56000001</v>
      </c>
      <c r="L43" s="32">
        <v>1974</v>
      </c>
      <c r="M43" s="61">
        <v>21702181.520000011</v>
      </c>
      <c r="N43" s="32">
        <v>1996</v>
      </c>
      <c r="O43" s="65">
        <v>22180881.200000003</v>
      </c>
    </row>
    <row r="44" spans="1:15" x14ac:dyDescent="0.35">
      <c r="A44" s="38" t="s">
        <v>27</v>
      </c>
      <c r="B44" s="33">
        <v>3535</v>
      </c>
      <c r="C44" s="61">
        <v>25622260.640000008</v>
      </c>
      <c r="D44" s="33">
        <v>4090</v>
      </c>
      <c r="E44" s="61">
        <v>34647754.320000008</v>
      </c>
      <c r="F44" s="32">
        <v>4509</v>
      </c>
      <c r="G44" s="61">
        <v>45832097.040000007</v>
      </c>
      <c r="H44" s="32">
        <v>4794</v>
      </c>
      <c r="I44" s="61">
        <v>54616285.840000011</v>
      </c>
      <c r="J44" s="32">
        <v>4900</v>
      </c>
      <c r="K44" s="61">
        <v>57740421.520000011</v>
      </c>
      <c r="L44" s="32">
        <v>5002</v>
      </c>
      <c r="M44" s="61">
        <v>60179735.040000036</v>
      </c>
      <c r="N44" s="32">
        <v>5075</v>
      </c>
      <c r="O44" s="65">
        <v>61945905.840000041</v>
      </c>
    </row>
    <row r="45" spans="1:15" x14ac:dyDescent="0.35">
      <c r="A45" s="38" t="s">
        <v>28</v>
      </c>
      <c r="B45" s="33">
        <v>12</v>
      </c>
      <c r="C45" s="61">
        <v>109200</v>
      </c>
      <c r="D45" s="33">
        <v>15</v>
      </c>
      <c r="E45" s="61">
        <v>143600</v>
      </c>
      <c r="F45" s="32">
        <v>18</v>
      </c>
      <c r="G45" s="61">
        <v>188176</v>
      </c>
      <c r="H45" s="32">
        <v>21</v>
      </c>
      <c r="I45" s="61">
        <v>224757.75999999998</v>
      </c>
      <c r="J45" s="32">
        <v>22</v>
      </c>
      <c r="K45" s="61">
        <v>252357.75999999998</v>
      </c>
      <c r="L45" s="32">
        <v>22</v>
      </c>
      <c r="M45" s="61">
        <v>256757.75999999998</v>
      </c>
      <c r="N45" s="32">
        <v>22</v>
      </c>
      <c r="O45" s="65">
        <v>256757.75999999998</v>
      </c>
    </row>
    <row r="46" spans="1:15" x14ac:dyDescent="0.35">
      <c r="A46" s="38" t="s">
        <v>2</v>
      </c>
      <c r="B46" s="33">
        <v>5667</v>
      </c>
      <c r="C46" s="61">
        <v>33371115.999999985</v>
      </c>
      <c r="D46" s="33">
        <v>6578</v>
      </c>
      <c r="E46" s="61">
        <v>43442528.399999961</v>
      </c>
      <c r="F46" s="32">
        <v>7155</v>
      </c>
      <c r="G46" s="61">
        <v>60246298.799999997</v>
      </c>
      <c r="H46" s="32">
        <v>7621</v>
      </c>
      <c r="I46" s="61">
        <v>69846591.99999994</v>
      </c>
      <c r="J46" s="32">
        <v>7809</v>
      </c>
      <c r="K46" s="61">
        <v>73229436.719999969</v>
      </c>
      <c r="L46" s="32">
        <v>7977</v>
      </c>
      <c r="M46" s="61">
        <v>75757893.680000022</v>
      </c>
      <c r="N46" s="32">
        <v>8772</v>
      </c>
      <c r="O46" s="65">
        <v>84753233.119999915</v>
      </c>
    </row>
    <row r="47" spans="1:15" x14ac:dyDescent="0.35">
      <c r="A47" s="38" t="s">
        <v>29</v>
      </c>
      <c r="B47" s="33">
        <v>7504</v>
      </c>
      <c r="C47" s="61">
        <v>48632469.679999955</v>
      </c>
      <c r="D47" s="33">
        <v>8735</v>
      </c>
      <c r="E47" s="61">
        <v>65442817.759999968</v>
      </c>
      <c r="F47" s="32">
        <v>9557</v>
      </c>
      <c r="G47" s="61">
        <v>86454842.239999995</v>
      </c>
      <c r="H47" s="32">
        <v>10157</v>
      </c>
      <c r="I47" s="61">
        <v>102432887.51999994</v>
      </c>
      <c r="J47" s="32">
        <v>10386</v>
      </c>
      <c r="K47" s="61">
        <v>107666545.19999991</v>
      </c>
      <c r="L47" s="32">
        <v>10537</v>
      </c>
      <c r="M47" s="61">
        <v>111296816.47999988</v>
      </c>
      <c r="N47" s="32">
        <v>10676</v>
      </c>
      <c r="O47" s="65">
        <v>113886063.59999989</v>
      </c>
    </row>
    <row r="48" spans="1:15" x14ac:dyDescent="0.35">
      <c r="A48" s="38" t="s">
        <v>31</v>
      </c>
      <c r="B48" s="33">
        <v>6451</v>
      </c>
      <c r="C48" s="61">
        <v>41396027.20000001</v>
      </c>
      <c r="D48" s="33">
        <v>7483</v>
      </c>
      <c r="E48" s="61">
        <v>55468795.359999992</v>
      </c>
      <c r="F48" s="32">
        <v>8161</v>
      </c>
      <c r="G48" s="61">
        <v>73710823.039999962</v>
      </c>
      <c r="H48" s="32">
        <v>8649</v>
      </c>
      <c r="I48" s="61">
        <v>86869803.520000011</v>
      </c>
      <c r="J48" s="32">
        <v>8853</v>
      </c>
      <c r="K48" s="61">
        <v>91516505.439999983</v>
      </c>
      <c r="L48" s="32">
        <v>9022</v>
      </c>
      <c r="M48" s="61">
        <v>95303519.439999983</v>
      </c>
      <c r="N48" s="32">
        <v>9143</v>
      </c>
      <c r="O48" s="65">
        <v>97841880</v>
      </c>
    </row>
    <row r="49" spans="1:15" x14ac:dyDescent="0.35">
      <c r="A49" s="38" t="s">
        <v>32</v>
      </c>
      <c r="B49" s="33">
        <v>211</v>
      </c>
      <c r="C49" s="61">
        <v>1570553.8399999999</v>
      </c>
      <c r="D49" s="33">
        <v>236</v>
      </c>
      <c r="E49" s="61">
        <v>2034011.9999999998</v>
      </c>
      <c r="F49" s="32">
        <v>249</v>
      </c>
      <c r="G49" s="61">
        <v>2616926.08</v>
      </c>
      <c r="H49" s="32">
        <v>257</v>
      </c>
      <c r="I49" s="61">
        <v>2944885.2800000003</v>
      </c>
      <c r="J49" s="32">
        <v>260</v>
      </c>
      <c r="K49" s="61">
        <v>3144485.2800000003</v>
      </c>
      <c r="L49" s="32">
        <v>265</v>
      </c>
      <c r="M49" s="61">
        <v>3272965.2800000003</v>
      </c>
      <c r="N49" s="32">
        <v>266</v>
      </c>
      <c r="O49" s="65">
        <v>3360565.2800000003</v>
      </c>
    </row>
    <row r="50" spans="1:15" x14ac:dyDescent="0.35">
      <c r="A50" s="38" t="s">
        <v>33</v>
      </c>
      <c r="B50" s="33">
        <v>2701</v>
      </c>
      <c r="C50" s="61">
        <v>17577380.560000002</v>
      </c>
      <c r="D50" s="33">
        <v>3141</v>
      </c>
      <c r="E50" s="61">
        <v>23816161.200000007</v>
      </c>
      <c r="F50" s="32">
        <v>3476</v>
      </c>
      <c r="G50" s="61">
        <v>32174137.200000003</v>
      </c>
      <c r="H50" s="32">
        <v>3708</v>
      </c>
      <c r="I50" s="61">
        <v>38265723.840000004</v>
      </c>
      <c r="J50" s="32">
        <v>3799</v>
      </c>
      <c r="K50" s="61">
        <v>40479441.599999994</v>
      </c>
      <c r="L50" s="32">
        <v>3864</v>
      </c>
      <c r="M50" s="61">
        <v>42084343.199999996</v>
      </c>
      <c r="N50" s="32">
        <v>3933</v>
      </c>
      <c r="O50" s="65">
        <v>43350185.999999993</v>
      </c>
    </row>
    <row r="51" spans="1:15" x14ac:dyDescent="0.35">
      <c r="A51" s="38" t="s">
        <v>34</v>
      </c>
      <c r="B51" s="33">
        <v>6710</v>
      </c>
      <c r="C51" s="61">
        <v>46623531.359999992</v>
      </c>
      <c r="D51" s="33">
        <v>7604</v>
      </c>
      <c r="E51" s="61">
        <v>61927526.159999982</v>
      </c>
      <c r="F51" s="32">
        <v>8176</v>
      </c>
      <c r="G51" s="61">
        <v>81477615.759999946</v>
      </c>
      <c r="H51" s="32">
        <v>8549</v>
      </c>
      <c r="I51" s="61">
        <v>95778716.159999982</v>
      </c>
      <c r="J51" s="32">
        <v>8692</v>
      </c>
      <c r="K51" s="61">
        <v>100477213.99999996</v>
      </c>
      <c r="L51" s="32">
        <v>8797</v>
      </c>
      <c r="M51" s="61">
        <v>103763271.99999996</v>
      </c>
      <c r="N51" s="32">
        <v>8165</v>
      </c>
      <c r="O51" s="65">
        <v>98262728.079999939</v>
      </c>
    </row>
    <row r="52" spans="1:15" x14ac:dyDescent="0.35">
      <c r="A52" s="38" t="s">
        <v>35</v>
      </c>
      <c r="B52" s="33">
        <v>6832</v>
      </c>
      <c r="C52" s="61">
        <v>42998718.479999945</v>
      </c>
      <c r="D52" s="33">
        <v>7462</v>
      </c>
      <c r="E52" s="61">
        <v>53535651.199999943</v>
      </c>
      <c r="F52" s="32">
        <v>7871</v>
      </c>
      <c r="G52" s="61">
        <v>72710517.920000002</v>
      </c>
      <c r="H52" s="32">
        <v>8165</v>
      </c>
      <c r="I52" s="61">
        <v>83338972.960000008</v>
      </c>
      <c r="J52" s="32">
        <v>8301</v>
      </c>
      <c r="K52" s="61">
        <v>86697117.920000106</v>
      </c>
      <c r="L52" s="32">
        <v>8389</v>
      </c>
      <c r="M52" s="61">
        <v>88836082.240000099</v>
      </c>
      <c r="N52" s="32">
        <v>8477</v>
      </c>
      <c r="O52" s="65">
        <v>90229632.160000086</v>
      </c>
    </row>
    <row r="53" spans="1:15" x14ac:dyDescent="0.35">
      <c r="A53" s="38" t="s">
        <v>36</v>
      </c>
      <c r="B53" s="33">
        <v>2381</v>
      </c>
      <c r="C53" s="61">
        <v>16624824.08</v>
      </c>
      <c r="D53" s="33">
        <v>2662</v>
      </c>
      <c r="E53" s="61">
        <v>21971450.559999999</v>
      </c>
      <c r="F53" s="32">
        <v>2848</v>
      </c>
      <c r="G53" s="61">
        <v>28969727.999999989</v>
      </c>
      <c r="H53" s="32">
        <v>2976</v>
      </c>
      <c r="I53" s="61">
        <v>34018144.959999993</v>
      </c>
      <c r="J53" s="32">
        <v>3017</v>
      </c>
      <c r="K53" s="61">
        <v>35735453.119999997</v>
      </c>
      <c r="L53" s="32">
        <v>3076</v>
      </c>
      <c r="M53" s="61">
        <v>37036702.719999999</v>
      </c>
      <c r="N53" s="32">
        <v>3104</v>
      </c>
      <c r="O53" s="65">
        <v>37771784.959999993</v>
      </c>
    </row>
    <row r="54" spans="1:15" x14ac:dyDescent="0.35">
      <c r="A54" s="36" t="s">
        <v>47</v>
      </c>
      <c r="B54" s="37">
        <f t="shared" ref="B54:C54" si="4">SUM(B34:B53)</f>
        <v>77073</v>
      </c>
      <c r="C54" s="62">
        <f t="shared" si="4"/>
        <v>526588319.43999988</v>
      </c>
      <c r="D54" s="37">
        <f t="shared" ref="D54:I54" si="5">SUM(D34:D53)</f>
        <v>88938</v>
      </c>
      <c r="E54" s="62">
        <f t="shared" si="5"/>
        <v>702729743.83999979</v>
      </c>
      <c r="F54" s="37">
        <f t="shared" si="5"/>
        <v>96934</v>
      </c>
      <c r="G54" s="62">
        <f t="shared" si="5"/>
        <v>935111651.04000008</v>
      </c>
      <c r="H54" s="37">
        <f t="shared" si="5"/>
        <v>102785</v>
      </c>
      <c r="I54" s="62">
        <f t="shared" si="5"/>
        <v>1101187457.04</v>
      </c>
      <c r="J54" s="37">
        <f t="shared" ref="J54:N54" si="6">SUM(J34:J53)</f>
        <v>105152</v>
      </c>
      <c r="K54" s="62">
        <f t="shared" ref="K54:O54" si="7">SUM(K34:K53)</f>
        <v>1159427307.9199998</v>
      </c>
      <c r="L54" s="37">
        <f t="shared" si="6"/>
        <v>107083</v>
      </c>
      <c r="M54" s="62">
        <f t="shared" si="7"/>
        <v>1201119731.28</v>
      </c>
      <c r="N54" s="37">
        <f t="shared" si="6"/>
        <v>108490</v>
      </c>
      <c r="O54" s="66">
        <f t="shared" si="7"/>
        <v>1229937911.04</v>
      </c>
    </row>
    <row r="58" spans="1:15" ht="15.5" x14ac:dyDescent="0.35">
      <c r="A58" s="15" t="s">
        <v>53</v>
      </c>
      <c r="B58" s="14"/>
      <c r="C58" s="68"/>
      <c r="D58" s="15"/>
      <c r="E58" s="68"/>
      <c r="F58" s="15"/>
      <c r="G58" s="68"/>
      <c r="H58" s="15"/>
      <c r="I58" s="68"/>
      <c r="J58" s="15"/>
      <c r="K58" s="68"/>
      <c r="L58" s="15"/>
      <c r="M58" s="68"/>
      <c r="N58" s="15"/>
      <c r="O58" s="68"/>
    </row>
    <row r="59" spans="1:15" x14ac:dyDescent="0.35">
      <c r="A59" s="50" t="s">
        <v>46</v>
      </c>
      <c r="B59" s="53" t="s">
        <v>67</v>
      </c>
      <c r="C59" s="54"/>
      <c r="D59" s="53" t="s">
        <v>68</v>
      </c>
      <c r="E59" s="54"/>
      <c r="F59" s="53" t="s">
        <v>71</v>
      </c>
      <c r="G59" s="54"/>
      <c r="H59" s="53" t="s">
        <v>72</v>
      </c>
      <c r="I59" s="54"/>
      <c r="J59" s="53" t="s">
        <v>73</v>
      </c>
      <c r="K59" s="54"/>
      <c r="L59" s="53" t="s">
        <v>74</v>
      </c>
      <c r="M59" s="54"/>
      <c r="N59" s="53" t="s">
        <v>75</v>
      </c>
      <c r="O59" s="55"/>
    </row>
    <row r="60" spans="1:15" x14ac:dyDescent="0.35">
      <c r="A60" s="51"/>
      <c r="B60" s="29" t="s">
        <v>54</v>
      </c>
      <c r="C60" s="60" t="s">
        <v>50</v>
      </c>
      <c r="D60" s="29" t="s">
        <v>54</v>
      </c>
      <c r="E60" s="60" t="s">
        <v>50</v>
      </c>
      <c r="F60" s="29" t="s">
        <v>54</v>
      </c>
      <c r="G60" s="60" t="s">
        <v>50</v>
      </c>
      <c r="H60" s="29" t="s">
        <v>54</v>
      </c>
      <c r="I60" s="60" t="s">
        <v>50</v>
      </c>
      <c r="J60" s="29" t="s">
        <v>54</v>
      </c>
      <c r="K60" s="60" t="s">
        <v>50</v>
      </c>
      <c r="L60" s="29" t="s">
        <v>54</v>
      </c>
      <c r="M60" s="60" t="s">
        <v>50</v>
      </c>
      <c r="N60" s="29" t="s">
        <v>54</v>
      </c>
      <c r="O60" s="64" t="s">
        <v>50</v>
      </c>
    </row>
    <row r="61" spans="1:15" x14ac:dyDescent="0.35">
      <c r="A61" s="38" t="s">
        <v>1</v>
      </c>
      <c r="B61" s="33">
        <v>48025</v>
      </c>
      <c r="C61" s="61">
        <v>352952986.9599998</v>
      </c>
      <c r="D61" s="33">
        <v>55039</v>
      </c>
      <c r="E61" s="61">
        <v>472634840.64000005</v>
      </c>
      <c r="F61" s="32">
        <v>59714</v>
      </c>
      <c r="G61" s="61">
        <v>621572540.32000017</v>
      </c>
      <c r="H61" s="32">
        <v>63016</v>
      </c>
      <c r="I61" s="61">
        <v>732512713.11999917</v>
      </c>
      <c r="J61" s="32">
        <v>64410</v>
      </c>
      <c r="K61" s="61">
        <v>771898413.03999817</v>
      </c>
      <c r="L61" s="32">
        <v>65545</v>
      </c>
      <c r="M61" s="61">
        <v>800298426.47999847</v>
      </c>
      <c r="N61" s="32">
        <v>66352</v>
      </c>
      <c r="O61" s="65">
        <v>819810943.11999846</v>
      </c>
    </row>
    <row r="62" spans="1:15" x14ac:dyDescent="0.35">
      <c r="A62" s="38" t="s">
        <v>39</v>
      </c>
      <c r="B62" s="33">
        <v>26355</v>
      </c>
      <c r="C62" s="61">
        <v>154467271.44000039</v>
      </c>
      <c r="D62" s="33">
        <v>30741</v>
      </c>
      <c r="E62" s="61">
        <v>203838755.44000033</v>
      </c>
      <c r="F62" s="32">
        <v>33756</v>
      </c>
      <c r="G62" s="61">
        <v>278908147.99999988</v>
      </c>
      <c r="H62" s="32">
        <v>36058</v>
      </c>
      <c r="I62" s="61">
        <v>327227039.67999923</v>
      </c>
      <c r="J62" s="32">
        <v>36937</v>
      </c>
      <c r="K62" s="61">
        <v>343322479.11999953</v>
      </c>
      <c r="L62" s="32">
        <v>37659</v>
      </c>
      <c r="M62" s="61">
        <v>354715194.63999993</v>
      </c>
      <c r="N62" s="32">
        <v>38196</v>
      </c>
      <c r="O62" s="65">
        <v>362898225.84000009</v>
      </c>
    </row>
    <row r="63" spans="1:15" x14ac:dyDescent="0.35">
      <c r="A63" s="38" t="s">
        <v>42</v>
      </c>
      <c r="B63" s="33">
        <v>1740</v>
      </c>
      <c r="C63" s="61">
        <v>11902672.640000001</v>
      </c>
      <c r="D63" s="33">
        <v>2050</v>
      </c>
      <c r="E63" s="61">
        <v>16201089.680000002</v>
      </c>
      <c r="F63" s="32">
        <v>2237</v>
      </c>
      <c r="G63" s="61">
        <v>21450849.840000004</v>
      </c>
      <c r="H63" s="32">
        <v>2396</v>
      </c>
      <c r="I63" s="61">
        <v>25665719.360000007</v>
      </c>
      <c r="J63" s="32">
        <v>2453</v>
      </c>
      <c r="K63" s="61">
        <v>27074155.440000016</v>
      </c>
      <c r="L63" s="32">
        <v>2498</v>
      </c>
      <c r="M63" s="61">
        <v>28095150.080000006</v>
      </c>
      <c r="N63" s="32">
        <v>2532</v>
      </c>
      <c r="O63" s="65">
        <v>28672977.200000007</v>
      </c>
    </row>
    <row r="64" spans="1:15" x14ac:dyDescent="0.35">
      <c r="A64" s="38" t="s">
        <v>43</v>
      </c>
      <c r="B64" s="33">
        <v>451</v>
      </c>
      <c r="C64" s="61">
        <v>3550168.1599999997</v>
      </c>
      <c r="D64" s="33">
        <v>534</v>
      </c>
      <c r="E64" s="61">
        <v>4938495.5199999996</v>
      </c>
      <c r="F64" s="32">
        <v>590</v>
      </c>
      <c r="G64" s="61">
        <v>6536405.2800000012</v>
      </c>
      <c r="H64" s="32">
        <v>631</v>
      </c>
      <c r="I64" s="61">
        <v>7783274.0800000019</v>
      </c>
      <c r="J64" s="32">
        <v>647</v>
      </c>
      <c r="K64" s="61">
        <v>8436349.5200000033</v>
      </c>
      <c r="L64" s="32">
        <v>660</v>
      </c>
      <c r="M64" s="61">
        <v>8914912.879999999</v>
      </c>
      <c r="N64" s="32">
        <v>674</v>
      </c>
      <c r="O64" s="65">
        <v>9223680.4000000004</v>
      </c>
    </row>
    <row r="65" spans="1:15" x14ac:dyDescent="0.35">
      <c r="A65" s="38" t="s">
        <v>44</v>
      </c>
      <c r="B65" s="33">
        <v>495</v>
      </c>
      <c r="C65" s="61">
        <v>3630820.2399999998</v>
      </c>
      <c r="D65" s="33">
        <v>567</v>
      </c>
      <c r="E65" s="61">
        <v>5004562.5600000005</v>
      </c>
      <c r="F65" s="32">
        <v>630</v>
      </c>
      <c r="G65" s="61">
        <v>6472507.6000000015</v>
      </c>
      <c r="H65" s="32">
        <v>675</v>
      </c>
      <c r="I65" s="61">
        <v>7803510.8000000026</v>
      </c>
      <c r="J65" s="32">
        <v>695</v>
      </c>
      <c r="K65" s="61">
        <v>8479910.8000000026</v>
      </c>
      <c r="L65" s="32">
        <v>711</v>
      </c>
      <c r="M65" s="61">
        <v>8870447.200000003</v>
      </c>
      <c r="N65" s="32">
        <v>726</v>
      </c>
      <c r="O65" s="65">
        <v>9106484.4800000023</v>
      </c>
    </row>
    <row r="66" spans="1:15" x14ac:dyDescent="0.35">
      <c r="A66" s="38" t="s">
        <v>45</v>
      </c>
      <c r="B66" s="33">
        <v>4</v>
      </c>
      <c r="C66" s="61">
        <v>58400</v>
      </c>
      <c r="D66" s="33">
        <v>4</v>
      </c>
      <c r="E66" s="61">
        <v>86000</v>
      </c>
      <c r="F66" s="32">
        <v>4</v>
      </c>
      <c r="G66" s="61">
        <v>124400</v>
      </c>
      <c r="H66" s="32">
        <v>5</v>
      </c>
      <c r="I66" s="61">
        <v>129600</v>
      </c>
      <c r="J66" s="32">
        <v>5</v>
      </c>
      <c r="K66" s="61">
        <v>129600</v>
      </c>
      <c r="L66" s="32">
        <v>5</v>
      </c>
      <c r="M66" s="61">
        <v>134800</v>
      </c>
      <c r="N66" s="32">
        <v>5</v>
      </c>
      <c r="O66" s="65">
        <v>134800</v>
      </c>
    </row>
    <row r="67" spans="1:15" s="13" customFormat="1" x14ac:dyDescent="0.35">
      <c r="A67" s="38" t="s">
        <v>40</v>
      </c>
      <c r="B67" s="33">
        <v>1</v>
      </c>
      <c r="C67" s="61">
        <v>6000</v>
      </c>
      <c r="D67" s="33">
        <v>1</v>
      </c>
      <c r="E67" s="61">
        <v>6000</v>
      </c>
      <c r="F67" s="32">
        <v>1</v>
      </c>
      <c r="G67" s="61">
        <v>6000</v>
      </c>
      <c r="H67" s="32">
        <v>1</v>
      </c>
      <c r="I67" s="61">
        <v>6000</v>
      </c>
      <c r="J67" s="32">
        <v>1</v>
      </c>
      <c r="K67" s="61">
        <v>18000</v>
      </c>
      <c r="L67" s="32">
        <v>1</v>
      </c>
      <c r="M67" s="61">
        <v>18000</v>
      </c>
      <c r="N67" s="32">
        <v>1</v>
      </c>
      <c r="O67" s="65">
        <v>18000</v>
      </c>
    </row>
    <row r="68" spans="1:15" s="13" customFormat="1" x14ac:dyDescent="0.35">
      <c r="A68" s="38" t="s">
        <v>41</v>
      </c>
      <c r="B68" s="33">
        <v>2</v>
      </c>
      <c r="C68" s="61">
        <v>20000</v>
      </c>
      <c r="D68" s="33">
        <v>2</v>
      </c>
      <c r="E68" s="61">
        <v>20000</v>
      </c>
      <c r="F68" s="32">
        <v>2</v>
      </c>
      <c r="G68" s="61">
        <v>40800</v>
      </c>
      <c r="H68" s="32">
        <v>3</v>
      </c>
      <c r="I68" s="61">
        <v>59600</v>
      </c>
      <c r="J68" s="32">
        <v>4</v>
      </c>
      <c r="K68" s="61">
        <v>68400</v>
      </c>
      <c r="L68" s="32">
        <v>4</v>
      </c>
      <c r="M68" s="61">
        <v>72800</v>
      </c>
      <c r="N68" s="32">
        <v>4</v>
      </c>
      <c r="O68" s="65">
        <v>72800</v>
      </c>
    </row>
    <row r="69" spans="1:15" x14ac:dyDescent="0.35">
      <c r="A69" s="36" t="s">
        <v>47</v>
      </c>
      <c r="B69" s="37">
        <f>SUM(B61:B68)</f>
        <v>77073</v>
      </c>
      <c r="C69" s="62">
        <f>SUM(C61:C68)</f>
        <v>526588319.44000024</v>
      </c>
      <c r="D69" s="37">
        <f t="shared" ref="D69:O69" si="8">SUM(D61:D68)</f>
        <v>88938</v>
      </c>
      <c r="E69" s="62">
        <f t="shared" si="8"/>
        <v>702729743.84000027</v>
      </c>
      <c r="F69" s="37">
        <f t="shared" si="8"/>
        <v>96934</v>
      </c>
      <c r="G69" s="62">
        <f t="shared" si="8"/>
        <v>935111651.04000008</v>
      </c>
      <c r="H69" s="37">
        <f t="shared" si="8"/>
        <v>102785</v>
      </c>
      <c r="I69" s="62">
        <f t="shared" si="8"/>
        <v>1101187457.0399983</v>
      </c>
      <c r="J69" s="37">
        <f t="shared" si="8"/>
        <v>105152</v>
      </c>
      <c r="K69" s="62">
        <f t="shared" si="8"/>
        <v>1159427307.9199977</v>
      </c>
      <c r="L69" s="37">
        <f t="shared" si="8"/>
        <v>107083</v>
      </c>
      <c r="M69" s="62">
        <f t="shared" si="8"/>
        <v>1201119731.2799985</v>
      </c>
      <c r="N69" s="37">
        <f t="shared" si="8"/>
        <v>108490</v>
      </c>
      <c r="O69" s="66">
        <f t="shared" si="8"/>
        <v>1229937911.0399988</v>
      </c>
    </row>
    <row r="70" spans="1:15" x14ac:dyDescent="0.35">
      <c r="A70" s="21" t="s">
        <v>70</v>
      </c>
    </row>
  </sheetData>
  <mergeCells count="24">
    <mergeCell ref="A59:A60"/>
    <mergeCell ref="A9:A10"/>
    <mergeCell ref="A32:A33"/>
    <mergeCell ref="B32:C32"/>
    <mergeCell ref="D9:E9"/>
    <mergeCell ref="D32:E32"/>
    <mergeCell ref="D59:E59"/>
    <mergeCell ref="B9:C9"/>
    <mergeCell ref="B59:C59"/>
    <mergeCell ref="F9:G9"/>
    <mergeCell ref="F32:G32"/>
    <mergeCell ref="F59:G59"/>
    <mergeCell ref="H32:I32"/>
    <mergeCell ref="J9:K9"/>
    <mergeCell ref="J32:K32"/>
    <mergeCell ref="J59:K59"/>
    <mergeCell ref="H59:I59"/>
    <mergeCell ref="H9:I9"/>
    <mergeCell ref="L9:M9"/>
    <mergeCell ref="L32:M32"/>
    <mergeCell ref="L59:M59"/>
    <mergeCell ref="N9:O9"/>
    <mergeCell ref="N32:O32"/>
    <mergeCell ref="N59:O59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EXTERNAL]&amp;1#_x000D_&amp;"Calibri"&amp;11&amp;K000000&amp;"Calibri,Regular"&amp;1&amp;K000000#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CSP Payment 1</vt:lpstr>
      <vt:lpstr>CSP Payment 2</vt:lpstr>
      <vt:lpstr>CSP Payment 3</vt:lpstr>
      <vt:lpstr>CSP_All Periods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Derik Castillo</dc:creator>
  <cp:lastModifiedBy>Ben Mack</cp:lastModifiedBy>
  <cp:lastPrinted>2021-11-17T22:18:50Z</cp:lastPrinted>
  <dcterms:created xsi:type="dcterms:W3CDTF">2021-11-16T01:48:06Z</dcterms:created>
  <dcterms:modified xsi:type="dcterms:W3CDTF">2022-05-01T22:13:49Z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64f9a836-ebe9-47d4-a5f2-4f849d9a8815_Enabled">
    <vt:lpwstr>true</vt:lpwstr>
  </property>
  <property fmtid="{D5CDD505-2E9C-101B-9397-08002B2CF9AE}" pid="5" name="MSIP_Label_64f9a836-ebe9-47d4-a5f2-4f849d9a8815_SetDate">
    <vt:lpwstr>2022-05-01T22:13:49Z</vt:lpwstr>
  </property>
  <property fmtid="{D5CDD505-2E9C-101B-9397-08002B2CF9AE}" pid="6" name="MSIP_Label_64f9a836-ebe9-47d4-a5f2-4f849d9a8815_Method">
    <vt:lpwstr>Privileged</vt:lpwstr>
  </property>
  <property fmtid="{D5CDD505-2E9C-101B-9397-08002B2CF9AE}" pid="7" name="MSIP_Label_64f9a836-ebe9-47d4-a5f2-4f849d9a8815_Name">
    <vt:lpwstr>64f9a836-ebe9-47d4-a5f2-4f849d9a8815</vt:lpwstr>
  </property>
  <property fmtid="{D5CDD505-2E9C-101B-9397-08002B2CF9AE}" pid="8" name="MSIP_Label_64f9a836-ebe9-47d4-a5f2-4f849d9a8815_SiteId">
    <vt:lpwstr>fb39e3e9-23a9-404e-93a2-b42a87d94f35</vt:lpwstr>
  </property>
  <property fmtid="{D5CDD505-2E9C-101B-9397-08002B2CF9AE}" pid="9" name="MSIP_Label_64f9a836-ebe9-47d4-a5f2-4f849d9a8815_ActionId">
    <vt:lpwstr>b00f886a-fd6e-43ab-ada8-4e5a136063f7</vt:lpwstr>
  </property>
  <property fmtid="{D5CDD505-2E9C-101B-9397-08002B2CF9AE}" pid="10" name="MSIP_Label_64f9a836-ebe9-47d4-a5f2-4f849d9a8815_ContentBits">
    <vt:lpwstr>1</vt:lpwstr>
  </property>
</Properties>
</file>